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0" windowWidth="15600" windowHeight="7755" firstSheet="1" activeTab="1"/>
  </bookViews>
  <sheets>
    <sheet name="Data Collection form" sheetId="13" r:id="rId1"/>
    <sheet name="General Information" sheetId="11" r:id="rId2"/>
    <sheet name="Annexure" sheetId="5" state="hidden" r:id="rId3"/>
    <sheet name="nPC analysis" sheetId="6" state="hidden" r:id="rId4"/>
    <sheet name="Summary" sheetId="4" state="hidden" r:id="rId5"/>
    <sheet name="Summary (2)" sheetId="7" state="hidden" r:id="rId6"/>
    <sheet name="Data Collection format" sheetId="12" r:id="rId7"/>
  </sheets>
  <calcPr calcId="124519"/>
</workbook>
</file>

<file path=xl/calcChain.xml><?xml version="1.0" encoding="utf-8"?>
<calcChain xmlns="http://schemas.openxmlformats.org/spreadsheetml/2006/main">
  <c r="F19" i="4"/>
  <c r="G21"/>
  <c r="G18"/>
  <c r="H18"/>
  <c r="F18"/>
  <c r="F15" i="7"/>
  <c r="F16"/>
  <c r="F11" s="1"/>
  <c r="G15" i="4"/>
  <c r="G16" i="7"/>
  <c r="H16"/>
  <c r="H11" s="1"/>
  <c r="F8"/>
  <c r="F24" s="1"/>
  <c r="I24" s="1"/>
  <c r="G8"/>
  <c r="H8"/>
  <c r="I8" s="1"/>
  <c r="G29"/>
  <c r="I29"/>
  <c r="H29"/>
  <c r="E29"/>
  <c r="D29"/>
  <c r="D8"/>
  <c r="D25" s="1"/>
  <c r="E21"/>
  <c r="E19"/>
  <c r="E12"/>
  <c r="E11" s="1"/>
  <c r="E16"/>
  <c r="D19"/>
  <c r="G18"/>
  <c r="E18"/>
  <c r="D18"/>
  <c r="D16"/>
  <c r="D12"/>
  <c r="D11" s="1"/>
  <c r="G7"/>
  <c r="H7"/>
  <c r="E8"/>
  <c r="E24" s="1"/>
  <c r="D7"/>
  <c r="D9" s="1"/>
  <c r="F7"/>
  <c r="E7"/>
  <c r="E9" s="1"/>
  <c r="G4"/>
  <c r="F4"/>
  <c r="C4"/>
  <c r="C3"/>
  <c r="C2"/>
  <c r="F16" i="4"/>
  <c r="C4"/>
  <c r="E5" i="6"/>
  <c r="E7"/>
  <c r="C3"/>
  <c r="E12" i="4"/>
  <c r="E11"/>
  <c r="E27" s="1"/>
  <c r="D12"/>
  <c r="E29"/>
  <c r="G29"/>
  <c r="I29"/>
  <c r="E11" i="6" s="1"/>
  <c r="H29" i="4"/>
  <c r="D29"/>
  <c r="C7" i="5"/>
  <c r="E28"/>
  <c r="E31"/>
  <c r="F28"/>
  <c r="F31"/>
  <c r="G28"/>
  <c r="G31"/>
  <c r="H28"/>
  <c r="H31"/>
  <c r="D28"/>
  <c r="D31"/>
  <c r="E8" i="4"/>
  <c r="E25" s="1"/>
  <c r="F8"/>
  <c r="F24" s="1"/>
  <c r="I24" s="1"/>
  <c r="E8" i="6" s="1"/>
  <c r="G8" i="4"/>
  <c r="G25" s="1"/>
  <c r="H8"/>
  <c r="D8"/>
  <c r="D24" s="1"/>
  <c r="E7"/>
  <c r="F7"/>
  <c r="F9" s="1"/>
  <c r="I9" s="1"/>
  <c r="E6" i="6" s="1"/>
  <c r="G7" i="4"/>
  <c r="H7"/>
  <c r="H9" s="1"/>
  <c r="D7"/>
  <c r="C5" i="5"/>
  <c r="G4" i="4"/>
  <c r="C3"/>
  <c r="E4" i="6" s="1"/>
  <c r="C2" i="4"/>
  <c r="E3" i="6" s="1"/>
  <c r="C4" i="5"/>
  <c r="C3"/>
  <c r="C2"/>
  <c r="F4" i="4"/>
  <c r="E18"/>
  <c r="D18"/>
  <c r="D19"/>
  <c r="D16"/>
  <c r="E19"/>
  <c r="E16"/>
  <c r="G16"/>
  <c r="H16"/>
  <c r="H11" s="1"/>
  <c r="F21"/>
  <c r="E13" i="7"/>
  <c r="E13" i="4"/>
  <c r="D21" i="7"/>
  <c r="D21" i="4"/>
  <c r="E14"/>
  <c r="D14" i="7"/>
  <c r="E21" i="4"/>
  <c r="D15"/>
  <c r="D15" i="7"/>
  <c r="G23" i="4"/>
  <c r="G23" i="7"/>
  <c r="D13"/>
  <c r="D13" i="4"/>
  <c r="E14" i="7"/>
  <c r="E15" i="4"/>
  <c r="E15" i="7"/>
  <c r="D14" i="4"/>
  <c r="D11"/>
  <c r="H18" i="7"/>
  <c r="E25"/>
  <c r="D23"/>
  <c r="D23" i="4"/>
  <c r="F23" i="7"/>
  <c r="F23" i="4"/>
  <c r="H23" i="7"/>
  <c r="H23" i="4"/>
  <c r="E23"/>
  <c r="E23" i="7"/>
  <c r="G24"/>
  <c r="F18"/>
  <c r="D24"/>
  <c r="G19" i="4"/>
  <c r="G19" i="7"/>
  <c r="H21"/>
  <c r="H21" i="4"/>
  <c r="H19"/>
  <c r="H19" i="7"/>
  <c r="G24" i="4"/>
  <c r="F15"/>
  <c r="F11" s="1"/>
  <c r="F21" i="7"/>
  <c r="G21"/>
  <c r="D20" i="4"/>
  <c r="F19" i="7"/>
  <c r="F20" s="1"/>
  <c r="G15"/>
  <c r="G11" s="1"/>
  <c r="D28" i="4"/>
  <c r="G9" i="7"/>
  <c r="G25"/>
  <c r="F25" i="4"/>
  <c r="I25" s="1"/>
  <c r="E9" i="6" s="1"/>
  <c r="H24" i="4"/>
  <c r="G11"/>
  <c r="E24"/>
  <c r="I8"/>
  <c r="F25" i="7"/>
  <c r="I25" s="1"/>
  <c r="E28" i="4"/>
  <c r="D27"/>
  <c r="H25"/>
  <c r="G20"/>
  <c r="F9" i="7" l="1"/>
  <c r="I9" s="1"/>
  <c r="G28" i="4"/>
  <c r="G9"/>
  <c r="D9"/>
  <c r="H25" i="7"/>
  <c r="E9" i="4"/>
  <c r="D27" i="7"/>
  <c r="D20"/>
  <c r="D28"/>
  <c r="E28"/>
  <c r="E20"/>
  <c r="E27"/>
  <c r="E20" i="4"/>
  <c r="H28"/>
  <c r="H20"/>
  <c r="H27"/>
  <c r="G20" i="7"/>
  <c r="G28"/>
  <c r="G27"/>
  <c r="F28" i="4"/>
  <c r="I28" s="1"/>
  <c r="E10" i="6" s="1"/>
  <c r="F20" i="4"/>
  <c r="F27"/>
  <c r="I27" s="1"/>
  <c r="H28" i="7"/>
  <c r="H20"/>
  <c r="H27"/>
  <c r="F27"/>
  <c r="I27" s="1"/>
  <c r="I11"/>
  <c r="F28"/>
  <c r="I28" s="1"/>
  <c r="G27" i="4"/>
  <c r="D25"/>
  <c r="H9" i="7"/>
  <c r="H24"/>
</calcChain>
</file>

<file path=xl/sharedStrings.xml><?xml version="1.0" encoding="utf-8"?>
<sst xmlns="http://schemas.openxmlformats.org/spreadsheetml/2006/main" count="347" uniqueCount="177">
  <si>
    <t>Sector</t>
  </si>
  <si>
    <t>Location</t>
  </si>
  <si>
    <t>S. No</t>
  </si>
  <si>
    <t>Particulars</t>
  </si>
  <si>
    <t>Unit</t>
  </si>
  <si>
    <t>Actual Production</t>
  </si>
  <si>
    <t>%</t>
  </si>
  <si>
    <t>Production and capacity utilization details</t>
  </si>
  <si>
    <t>A</t>
  </si>
  <si>
    <t>B</t>
  </si>
  <si>
    <t>Gaseous Fuel</t>
  </si>
  <si>
    <t>kCal/SCM</t>
  </si>
  <si>
    <t>kCal/ kg</t>
  </si>
  <si>
    <t>Million SCM</t>
  </si>
  <si>
    <t>Million kCal</t>
  </si>
  <si>
    <t>Tonnes</t>
  </si>
  <si>
    <t>Million kWh</t>
  </si>
  <si>
    <t>Name of Unit</t>
  </si>
  <si>
    <t>Place</t>
  </si>
  <si>
    <t>A1</t>
  </si>
  <si>
    <t>A2</t>
  </si>
  <si>
    <t>B1</t>
  </si>
  <si>
    <t>Total Energy Input</t>
  </si>
  <si>
    <t>Solid Fuel</t>
  </si>
  <si>
    <t>Million Kcal</t>
  </si>
  <si>
    <t>Liquid Fuel</t>
  </si>
  <si>
    <t>Other Fuel</t>
  </si>
  <si>
    <t>B2</t>
  </si>
  <si>
    <t>B3</t>
  </si>
  <si>
    <t>B4</t>
  </si>
  <si>
    <t>C1</t>
  </si>
  <si>
    <t>C2</t>
  </si>
  <si>
    <t>C3</t>
  </si>
  <si>
    <t>D1</t>
  </si>
  <si>
    <t>D2</t>
  </si>
  <si>
    <t>E2</t>
  </si>
  <si>
    <t>MTOE</t>
  </si>
  <si>
    <t>Sector    :</t>
  </si>
  <si>
    <t>Capacity Utilization (%)</t>
  </si>
  <si>
    <t>Name Of Plant</t>
  </si>
  <si>
    <t>UNIT</t>
  </si>
  <si>
    <t>1.a</t>
  </si>
  <si>
    <t>1.b</t>
  </si>
  <si>
    <t>1.c</t>
  </si>
  <si>
    <t>1.d</t>
  </si>
  <si>
    <t>1.e</t>
  </si>
  <si>
    <t>3.a</t>
  </si>
  <si>
    <t>3.b</t>
  </si>
  <si>
    <t>3.c</t>
  </si>
  <si>
    <t>3.d</t>
  </si>
  <si>
    <t>2.a</t>
  </si>
  <si>
    <t>2.b</t>
  </si>
  <si>
    <t>2.c</t>
  </si>
  <si>
    <t>4.a</t>
  </si>
  <si>
    <t>Capacity Utilization</t>
  </si>
  <si>
    <t>Generated Energy (Electricity)</t>
  </si>
  <si>
    <t>Recovered Waste Energy (Thermal)</t>
  </si>
  <si>
    <t>Share of Waste Energy of Total Input Energy</t>
  </si>
  <si>
    <t>A4</t>
  </si>
  <si>
    <t>Energy Used for Process Heating</t>
  </si>
  <si>
    <t>Total Energy Consumption</t>
  </si>
  <si>
    <t>Million Tonne</t>
  </si>
  <si>
    <t>Process Route</t>
  </si>
  <si>
    <t>Raw Material</t>
  </si>
  <si>
    <t>Blast Furnace Details</t>
  </si>
  <si>
    <t xml:space="preserve">Capacity </t>
  </si>
  <si>
    <t>Charging Year</t>
  </si>
  <si>
    <t xml:space="preserve">Inputs Used </t>
  </si>
  <si>
    <t>Coke</t>
  </si>
  <si>
    <t>Ore</t>
  </si>
  <si>
    <t>Sinter</t>
  </si>
  <si>
    <t>Pellete</t>
  </si>
  <si>
    <t>Output</t>
  </si>
  <si>
    <t>Hot Metal</t>
  </si>
  <si>
    <t>Pig Iron</t>
  </si>
  <si>
    <t>Slag</t>
  </si>
  <si>
    <t>SEC</t>
  </si>
  <si>
    <t>MkCal/tcs</t>
  </si>
  <si>
    <t>BOF Details</t>
  </si>
  <si>
    <t>Inputs Used</t>
  </si>
  <si>
    <t>Scrap</t>
  </si>
  <si>
    <t>2.d</t>
  </si>
  <si>
    <t>Liquid Steel</t>
  </si>
  <si>
    <t>Steel Slag</t>
  </si>
  <si>
    <t>2.e</t>
  </si>
  <si>
    <t>Sinter Plant</t>
  </si>
  <si>
    <t>Capacity</t>
  </si>
  <si>
    <t>Million Tonnes</t>
  </si>
  <si>
    <t>Sinters Purchased</t>
  </si>
  <si>
    <t>Coke Oven</t>
  </si>
  <si>
    <t>4.b</t>
  </si>
  <si>
    <t>4.c</t>
  </si>
  <si>
    <t>Coke Quenching Process</t>
  </si>
  <si>
    <t>MTPA</t>
  </si>
  <si>
    <t>Total Installed Capacity (Crude Steel)</t>
  </si>
  <si>
    <t>Sub-Sector</t>
  </si>
  <si>
    <t>Installed Capacity (crude Steel)</t>
  </si>
  <si>
    <t>Actaul Production (Crude Steel)</t>
  </si>
  <si>
    <t>C4</t>
  </si>
  <si>
    <t>% Scrap</t>
  </si>
  <si>
    <t>% Scrap Used</t>
  </si>
  <si>
    <t>kWh/tcs</t>
  </si>
  <si>
    <t>Estimated SEC (Electrical) w.r.t. Crude Steel</t>
  </si>
  <si>
    <t>Estimated SEC (Thermal) w.r.t. Crude Steel</t>
  </si>
  <si>
    <t>Gate-to-Gate SEC w.r.t. Crude Steel</t>
  </si>
  <si>
    <t>2005-06</t>
  </si>
  <si>
    <t>2006-07</t>
  </si>
  <si>
    <t>2007-08</t>
  </si>
  <si>
    <t>2008-09</t>
  </si>
  <si>
    <t>2009-10</t>
  </si>
  <si>
    <t>MKcal/tcs</t>
  </si>
  <si>
    <t>Reported SEC</t>
  </si>
  <si>
    <t>Electricity</t>
  </si>
  <si>
    <t>Million Tone Per anum</t>
  </si>
  <si>
    <t>Capacity utilisation</t>
  </si>
  <si>
    <t>Remarks/ Missing data</t>
  </si>
  <si>
    <t>Process route</t>
  </si>
  <si>
    <t xml:space="preserve"> Reported SEC data not given by plant.Estimated   Gate to gate  Thermal SEClow compared to Reported  ThermalSEC  Solid fuel for power geration and process heat considered in two location  7.2 A &amp; 7.7</t>
  </si>
  <si>
    <t>Actual throughput</t>
  </si>
  <si>
    <t>Crude throughput capacity</t>
  </si>
  <si>
    <t>Composite NRGF factor</t>
  </si>
  <si>
    <t>Total Energy</t>
  </si>
  <si>
    <t>Million BTU</t>
  </si>
  <si>
    <t>Name of the Unit</t>
  </si>
  <si>
    <t>(i) Year of Establishment</t>
  </si>
  <si>
    <t>Plant Contact Details &amp; Address</t>
  </si>
  <si>
    <t>City/Town/Village</t>
  </si>
  <si>
    <t>Post Office</t>
  </si>
  <si>
    <t>District</t>
  </si>
  <si>
    <t>State</t>
  </si>
  <si>
    <t>Pin</t>
  </si>
  <si>
    <t>Telephone</t>
  </si>
  <si>
    <t>Fax</t>
  </si>
  <si>
    <t>Plant's Chief Executive Name</t>
  </si>
  <si>
    <t>Designation</t>
  </si>
  <si>
    <t>Telephone with STD Code</t>
  </si>
  <si>
    <t>Mobile</t>
  </si>
  <si>
    <t>E-mail</t>
  </si>
  <si>
    <t>Registered Office</t>
  </si>
  <si>
    <t>Company's Chief Executive Name</t>
  </si>
  <si>
    <t>Address</t>
  </si>
  <si>
    <t xml:space="preserve">Data Collection Form </t>
  </si>
  <si>
    <t>Sector :-  Petroleum Refinery</t>
  </si>
  <si>
    <t>General Information</t>
  </si>
  <si>
    <t>S.N</t>
  </si>
  <si>
    <t>Year</t>
  </si>
  <si>
    <t>Grid Electricity Consumption</t>
  </si>
  <si>
    <t>Own Generation (DG Set)</t>
  </si>
  <si>
    <t>Coal Used</t>
  </si>
  <si>
    <t>Gross calorific value of Coal</t>
  </si>
  <si>
    <t>KL</t>
  </si>
  <si>
    <t>kCal/kg</t>
  </si>
  <si>
    <t>Liquid Fuel Consumption (state type Furnace oil, LDO, HSHS,HSD etc)</t>
  </si>
  <si>
    <t>Gaseous Fuel Consumption (state type CNG, LPG, Gas generated used as fuel etc)</t>
  </si>
  <si>
    <t>Energy Consumption</t>
  </si>
  <si>
    <t>Gross Calorific Value of Gaseous Fuel</t>
  </si>
  <si>
    <t>Sector- Petroleum Refinery</t>
  </si>
  <si>
    <t>Data Collection Format</t>
  </si>
  <si>
    <t>New MBN/SEC as per CHT methodology</t>
  </si>
  <si>
    <t>Million BTU/throughput/NRGF*</t>
  </si>
  <si>
    <t>* If using anyother UNIT for calculation, please specify</t>
  </si>
  <si>
    <t>Energy Manager Details</t>
  </si>
  <si>
    <t xml:space="preserve">Name  </t>
  </si>
  <si>
    <t>Whether EA or EM</t>
  </si>
  <si>
    <t>E-mail ID</t>
  </si>
  <si>
    <t>Energy Auditor (EA)/Energy Manager (EM) Registration No.</t>
  </si>
  <si>
    <t>Authorised Signatory and Seal</t>
  </si>
  <si>
    <t>Signature:-</t>
  </si>
  <si>
    <t xml:space="preserve">Name of Energy Manager: </t>
  </si>
  <si>
    <t>Name of Authorised Signatory</t>
  </si>
  <si>
    <t>Registration Number:</t>
  </si>
  <si>
    <t>Name of the Designated Consumer:</t>
  </si>
  <si>
    <t>Full Address:-</t>
  </si>
  <si>
    <t>Seal</t>
  </si>
  <si>
    <t>Date</t>
  </si>
  <si>
    <t xml:space="preserve">I/we undertake that the information supplied in the Data Collection Format is accurate to the best of my knowledge. </t>
  </si>
  <si>
    <t xml:space="preserve">Gross Calorific Value of Liquid Fuel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</si>
</sst>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2" fillId="0" borderId="1" xfId="0" applyFon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4" fillId="0" borderId="9" xfId="0" applyNumberFormat="1" applyFont="1" applyBorder="1" applyAlignment="1">
      <alignment horizontal="left" vertical="center"/>
    </xf>
    <xf numFmtId="2" fontId="4" fillId="4" borderId="9" xfId="0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2" fontId="4" fillId="0" borderId="15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3" borderId="0" xfId="0" applyFill="1"/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2" fontId="4" fillId="4" borderId="15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/>
    </xf>
    <xf numFmtId="2" fontId="4" fillId="4" borderId="10" xfId="0" applyNumberFormat="1" applyFont="1" applyFill="1" applyBorder="1" applyAlignment="1">
      <alignment horizontal="left"/>
    </xf>
    <xf numFmtId="2" fontId="4" fillId="4" borderId="25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26" xfId="0" applyFont="1" applyBorder="1"/>
    <xf numFmtId="1" fontId="4" fillId="0" borderId="13" xfId="0" applyNumberFormat="1" applyFont="1" applyBorder="1" applyAlignment="1">
      <alignment horizontal="left"/>
    </xf>
    <xf numFmtId="1" fontId="4" fillId="0" borderId="27" xfId="0" applyNumberFormat="1" applyFont="1" applyBorder="1" applyAlignment="1">
      <alignment horizontal="left"/>
    </xf>
    <xf numFmtId="0" fontId="2" fillId="0" borderId="2" xfId="0" applyFont="1" applyFill="1" applyBorder="1"/>
    <xf numFmtId="0" fontId="0" fillId="4" borderId="2" xfId="0" applyFill="1" applyBorder="1"/>
    <xf numFmtId="0" fontId="2" fillId="0" borderId="28" xfId="0" applyFont="1" applyFill="1" applyBorder="1"/>
    <xf numFmtId="0" fontId="0" fillId="4" borderId="28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3" xfId="0" applyFont="1" applyFill="1" applyBorder="1"/>
    <xf numFmtId="0" fontId="0" fillId="3" borderId="3" xfId="0" applyFill="1" applyBorder="1"/>
    <xf numFmtId="0" fontId="0" fillId="3" borderId="29" xfId="0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11" xfId="0" applyFill="1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3" borderId="6" xfId="0" applyFill="1" applyBorder="1"/>
    <xf numFmtId="0" fontId="2" fillId="0" borderId="16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2" xfId="0" applyFont="1" applyBorder="1"/>
    <xf numFmtId="0" fontId="4" fillId="0" borderId="21" xfId="0" applyFont="1" applyBorder="1" applyAlignment="1">
      <alignment horizontal="center"/>
    </xf>
    <xf numFmtId="0" fontId="4" fillId="0" borderId="9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33" xfId="0" applyFont="1" applyBorder="1" applyAlignment="1">
      <alignment horizontal="left"/>
    </xf>
    <xf numFmtId="0" fontId="4" fillId="0" borderId="34" xfId="0" applyFont="1" applyBorder="1"/>
    <xf numFmtId="0" fontId="4" fillId="0" borderId="35" xfId="0" applyFont="1" applyBorder="1"/>
    <xf numFmtId="0" fontId="3" fillId="0" borderId="33" xfId="0" applyFont="1" applyBorder="1"/>
    <xf numFmtId="0" fontId="4" fillId="0" borderId="23" xfId="0" applyFont="1" applyBorder="1" applyAlignment="1">
      <alignment horizontal="center"/>
    </xf>
    <xf numFmtId="0" fontId="2" fillId="4" borderId="0" xfId="0" applyFont="1" applyFill="1" applyBorder="1"/>
    <xf numFmtId="0" fontId="0" fillId="3" borderId="16" xfId="0" applyFill="1" applyBorder="1"/>
    <xf numFmtId="0" fontId="0" fillId="3" borderId="4" xfId="0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0" fillId="3" borderId="5" xfId="0" applyFill="1" applyBorder="1"/>
    <xf numFmtId="0" fontId="4" fillId="0" borderId="22" xfId="0" applyFont="1" applyFill="1" applyBorder="1" applyAlignment="1">
      <alignment horizontal="center"/>
    </xf>
    <xf numFmtId="0" fontId="4" fillId="0" borderId="16" xfId="0" applyFont="1" applyBorder="1"/>
    <xf numFmtId="164" fontId="0" fillId="4" borderId="4" xfId="0" applyNumberFormat="1" applyFill="1" applyBorder="1"/>
    <xf numFmtId="164" fontId="0" fillId="4" borderId="0" xfId="0" applyNumberFormat="1" applyFill="1" applyBorder="1"/>
    <xf numFmtId="0" fontId="0" fillId="0" borderId="16" xfId="0" applyBorder="1" applyAlignment="1">
      <alignment horizontal="center"/>
    </xf>
    <xf numFmtId="164" fontId="0" fillId="4" borderId="11" xfId="0" applyNumberFormat="1" applyFill="1" applyBorder="1"/>
    <xf numFmtId="0" fontId="0" fillId="3" borderId="1" xfId="0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164" fontId="4" fillId="4" borderId="14" xfId="0" applyNumberFormat="1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7" xfId="0" applyFont="1" applyBorder="1"/>
    <xf numFmtId="0" fontId="4" fillId="0" borderId="38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Border="1"/>
    <xf numFmtId="0" fontId="0" fillId="0" borderId="0" xfId="0" applyAlignment="1">
      <alignment vertical="top" wrapText="1"/>
    </xf>
    <xf numFmtId="1" fontId="4" fillId="4" borderId="10" xfId="0" applyNumberFormat="1" applyFont="1" applyFill="1" applyBorder="1" applyAlignment="1">
      <alignment horizontal="left"/>
    </xf>
    <xf numFmtId="1" fontId="4" fillId="4" borderId="25" xfId="0" applyNumberFormat="1" applyFont="1" applyFill="1" applyBorder="1" applyAlignment="1">
      <alignment horizontal="left"/>
    </xf>
    <xf numFmtId="1" fontId="4" fillId="0" borderId="0" xfId="0" applyNumberFormat="1" applyFont="1" applyBorder="1"/>
    <xf numFmtId="1" fontId="4" fillId="0" borderId="11" xfId="0" applyNumberFormat="1" applyFont="1" applyBorder="1"/>
    <xf numFmtId="1" fontId="3" fillId="4" borderId="9" xfId="0" applyNumberFormat="1" applyFont="1" applyFill="1" applyBorder="1" applyAlignment="1">
      <alignment horizontal="left"/>
    </xf>
    <xf numFmtId="1" fontId="4" fillId="2" borderId="38" xfId="0" applyNumberFormat="1" applyFont="1" applyFill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" fontId="4" fillId="4" borderId="2" xfId="0" applyNumberFormat="1" applyFont="1" applyFill="1" applyBorder="1" applyAlignment="1">
      <alignment horizontal="left"/>
    </xf>
    <xf numFmtId="1" fontId="4" fillId="4" borderId="14" xfId="0" applyNumberFormat="1" applyFont="1" applyFill="1" applyBorder="1" applyAlignment="1">
      <alignment horizontal="left"/>
    </xf>
    <xf numFmtId="1" fontId="0" fillId="4" borderId="10" xfId="0" applyNumberFormat="1" applyFill="1" applyBorder="1" applyAlignment="1">
      <alignment horizontal="left"/>
    </xf>
    <xf numFmtId="1" fontId="0" fillId="4" borderId="25" xfId="0" applyNumberFormat="1" applyFill="1" applyBorder="1" applyAlignment="1">
      <alignment horizontal="left"/>
    </xf>
    <xf numFmtId="0" fontId="4" fillId="0" borderId="39" xfId="0" applyFont="1" applyBorder="1"/>
    <xf numFmtId="0" fontId="4" fillId="0" borderId="40" xfId="0" applyFont="1" applyBorder="1" applyAlignment="1">
      <alignment horizontal="center"/>
    </xf>
    <xf numFmtId="2" fontId="3" fillId="4" borderId="40" xfId="0" applyNumberFormat="1" applyFont="1" applyFill="1" applyBorder="1" applyAlignment="1">
      <alignment horizontal="left"/>
    </xf>
    <xf numFmtId="2" fontId="3" fillId="4" borderId="41" xfId="0" applyNumberFormat="1" applyFont="1" applyFill="1" applyBorder="1" applyAlignment="1">
      <alignment horizontal="left"/>
    </xf>
    <xf numFmtId="0" fontId="0" fillId="0" borderId="23" xfId="0" applyBorder="1"/>
    <xf numFmtId="2" fontId="0" fillId="0" borderId="10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1" fontId="0" fillId="0" borderId="0" xfId="0" applyNumberFormat="1"/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8" fillId="6" borderId="2" xfId="0" applyFont="1" applyFill="1" applyBorder="1" applyAlignment="1">
      <alignment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4" xfId="0" applyBorder="1"/>
    <xf numFmtId="0" fontId="0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/>
    <xf numFmtId="0" fontId="0" fillId="0" borderId="25" xfId="0" applyBorder="1"/>
    <xf numFmtId="0" fontId="8" fillId="0" borderId="14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6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vertical="center" wrapText="1"/>
    </xf>
    <xf numFmtId="0" fontId="16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wrapText="1"/>
    </xf>
    <xf numFmtId="0" fontId="17" fillId="0" borderId="0" xfId="0" applyFont="1" applyProtection="1"/>
    <xf numFmtId="0" fontId="16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Border="1" applyProtection="1"/>
    <xf numFmtId="0" fontId="0" fillId="0" borderId="2" xfId="0" applyBorder="1" applyAlignment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13" fillId="0" borderId="10" xfId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0" xfId="0" applyFont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9" sqref="C9:E9"/>
    </sheetView>
  </sheetViews>
  <sheetFormatPr defaultColWidth="0" defaultRowHeight="17.25" customHeight="1" zeroHeight="1"/>
  <cols>
    <col min="1" max="1" width="6.42578125" style="153" customWidth="1"/>
    <col min="2" max="2" width="43.28515625" style="154" customWidth="1"/>
    <col min="3" max="3" width="17.42578125" style="155" customWidth="1"/>
    <col min="4" max="4" width="14.5703125" style="145" customWidth="1"/>
    <col min="5" max="5" width="15.140625" style="145" customWidth="1"/>
    <col min="6" max="6" width="12.7109375" style="145" customWidth="1"/>
    <col min="7" max="7" width="16" style="145" customWidth="1"/>
    <col min="8" max="16384" width="9.140625" style="145" hidden="1"/>
  </cols>
  <sheetData>
    <row r="1" spans="1:7" ht="30" customHeight="1">
      <c r="A1" s="210" t="s">
        <v>141</v>
      </c>
      <c r="B1" s="210"/>
      <c r="C1" s="210"/>
      <c r="D1" s="210"/>
      <c r="E1" s="210"/>
      <c r="F1" s="210"/>
      <c r="G1" s="210"/>
    </row>
    <row r="2" spans="1:7" ht="30" customHeight="1">
      <c r="A2" s="211" t="s">
        <v>142</v>
      </c>
      <c r="B2" s="212"/>
      <c r="C2" s="212"/>
      <c r="D2" s="212"/>
      <c r="E2" s="212"/>
      <c r="F2" s="212"/>
      <c r="G2" s="212"/>
    </row>
    <row r="3" spans="1:7">
      <c r="A3" s="146" t="s">
        <v>144</v>
      </c>
      <c r="B3" s="157" t="s">
        <v>3</v>
      </c>
      <c r="C3" s="205"/>
      <c r="D3" s="205"/>
      <c r="E3" s="205"/>
      <c r="F3" s="205"/>
      <c r="G3" s="205"/>
    </row>
    <row r="4" spans="1:7">
      <c r="A4" s="156">
        <v>2</v>
      </c>
      <c r="B4" s="157" t="s">
        <v>124</v>
      </c>
      <c r="C4" s="205"/>
      <c r="D4" s="205"/>
      <c r="E4" s="205"/>
      <c r="F4" s="205"/>
      <c r="G4" s="205"/>
    </row>
    <row r="5" spans="1:7">
      <c r="A5" s="146">
        <v>4</v>
      </c>
      <c r="B5" s="200" t="s">
        <v>125</v>
      </c>
      <c r="C5" s="200"/>
      <c r="D5" s="200"/>
      <c r="E5" s="200"/>
      <c r="F5" s="200"/>
      <c r="G5" s="200"/>
    </row>
    <row r="6" spans="1:7">
      <c r="A6" s="201" t="s">
        <v>8</v>
      </c>
      <c r="B6" s="148" t="s">
        <v>126</v>
      </c>
      <c r="C6" s="205"/>
      <c r="D6" s="205"/>
      <c r="E6" s="205"/>
      <c r="F6" s="205"/>
      <c r="G6" s="205"/>
    </row>
    <row r="7" spans="1:7">
      <c r="A7" s="201"/>
      <c r="B7" s="148" t="s">
        <v>127</v>
      </c>
      <c r="C7" s="206"/>
      <c r="D7" s="207"/>
      <c r="E7" s="207"/>
      <c r="F7" s="207"/>
      <c r="G7" s="208"/>
    </row>
    <row r="8" spans="1:7">
      <c r="A8" s="201"/>
      <c r="B8" s="148" t="s">
        <v>128</v>
      </c>
      <c r="C8" s="205"/>
      <c r="D8" s="205"/>
      <c r="E8" s="205"/>
      <c r="F8" s="205"/>
      <c r="G8" s="205"/>
    </row>
    <row r="9" spans="1:7">
      <c r="A9" s="201"/>
      <c r="B9" s="148" t="s">
        <v>129</v>
      </c>
      <c r="C9" s="199"/>
      <c r="D9" s="199"/>
      <c r="E9" s="199"/>
      <c r="F9" s="149" t="s">
        <v>130</v>
      </c>
      <c r="G9" s="150"/>
    </row>
    <row r="10" spans="1:7">
      <c r="A10" s="201"/>
      <c r="B10" s="148" t="s">
        <v>131</v>
      </c>
      <c r="C10" s="199"/>
      <c r="D10" s="199"/>
      <c r="E10" s="149" t="s">
        <v>132</v>
      </c>
      <c r="F10" s="199"/>
      <c r="G10" s="199"/>
    </row>
    <row r="11" spans="1:7">
      <c r="A11" s="201" t="s">
        <v>9</v>
      </c>
      <c r="B11" s="151" t="s">
        <v>133</v>
      </c>
      <c r="C11" s="202"/>
      <c r="D11" s="203"/>
      <c r="E11" s="203"/>
      <c r="F11" s="203"/>
      <c r="G11" s="204"/>
    </row>
    <row r="12" spans="1:7">
      <c r="A12" s="201"/>
      <c r="B12" s="149" t="s">
        <v>134</v>
      </c>
      <c r="C12" s="202"/>
      <c r="D12" s="203"/>
      <c r="E12" s="203"/>
      <c r="F12" s="203"/>
      <c r="G12" s="204"/>
    </row>
    <row r="13" spans="1:7">
      <c r="A13" s="201"/>
      <c r="B13" s="148" t="s">
        <v>135</v>
      </c>
      <c r="C13" s="199"/>
      <c r="D13" s="199"/>
      <c r="E13" s="149" t="s">
        <v>132</v>
      </c>
      <c r="F13" s="199"/>
      <c r="G13" s="199"/>
    </row>
    <row r="14" spans="1:7">
      <c r="A14" s="201"/>
      <c r="B14" s="149" t="s">
        <v>136</v>
      </c>
      <c r="C14" s="158"/>
      <c r="D14" s="149" t="s">
        <v>137</v>
      </c>
      <c r="E14" s="209"/>
      <c r="F14" s="199"/>
      <c r="G14" s="199"/>
    </row>
    <row r="15" spans="1:7">
      <c r="A15" s="146">
        <v>5</v>
      </c>
      <c r="B15" s="200" t="s">
        <v>138</v>
      </c>
      <c r="C15" s="200"/>
      <c r="D15" s="200"/>
      <c r="E15" s="200"/>
      <c r="F15" s="200"/>
      <c r="G15" s="200"/>
    </row>
    <row r="16" spans="1:7">
      <c r="A16" s="201" t="s">
        <v>8</v>
      </c>
      <c r="B16" s="151" t="s">
        <v>139</v>
      </c>
      <c r="C16" s="202"/>
      <c r="D16" s="203"/>
      <c r="E16" s="203"/>
      <c r="F16" s="203"/>
      <c r="G16" s="204"/>
    </row>
    <row r="17" spans="1:7">
      <c r="A17" s="201"/>
      <c r="B17" s="149" t="s">
        <v>134</v>
      </c>
      <c r="C17" s="202"/>
      <c r="D17" s="203"/>
      <c r="E17" s="203"/>
      <c r="F17" s="203"/>
      <c r="G17" s="204"/>
    </row>
    <row r="18" spans="1:7">
      <c r="A18" s="201"/>
      <c r="B18" s="149" t="s">
        <v>140</v>
      </c>
      <c r="C18" s="202"/>
      <c r="D18" s="203"/>
      <c r="E18" s="203"/>
      <c r="F18" s="203"/>
      <c r="G18" s="204"/>
    </row>
    <row r="19" spans="1:7">
      <c r="A19" s="201"/>
      <c r="B19" s="148" t="s">
        <v>126</v>
      </c>
      <c r="C19" s="205"/>
      <c r="D19" s="205"/>
      <c r="E19" s="205"/>
      <c r="F19" s="205"/>
      <c r="G19" s="205"/>
    </row>
    <row r="20" spans="1:7">
      <c r="A20" s="201"/>
      <c r="B20" s="148" t="s">
        <v>127</v>
      </c>
      <c r="C20" s="206"/>
      <c r="D20" s="207"/>
      <c r="E20" s="207"/>
      <c r="F20" s="207"/>
      <c r="G20" s="208"/>
    </row>
    <row r="21" spans="1:7">
      <c r="A21" s="201"/>
      <c r="B21" s="148" t="s">
        <v>128</v>
      </c>
      <c r="C21" s="205"/>
      <c r="D21" s="205"/>
      <c r="E21" s="205"/>
      <c r="F21" s="205"/>
      <c r="G21" s="205"/>
    </row>
    <row r="22" spans="1:7">
      <c r="A22" s="201"/>
      <c r="B22" s="148" t="s">
        <v>129</v>
      </c>
      <c r="C22" s="199"/>
      <c r="D22" s="199"/>
      <c r="E22" s="199"/>
      <c r="F22" s="149" t="s">
        <v>130</v>
      </c>
      <c r="G22" s="150"/>
    </row>
    <row r="23" spans="1:7">
      <c r="A23" s="201"/>
      <c r="B23" s="148" t="s">
        <v>135</v>
      </c>
      <c r="C23" s="199"/>
      <c r="D23" s="199"/>
      <c r="E23" s="149" t="s">
        <v>132</v>
      </c>
      <c r="F23" s="199"/>
      <c r="G23" s="199"/>
    </row>
    <row r="24" spans="1:7"/>
    <row r="25" spans="1:7"/>
    <row r="26" spans="1:7"/>
    <row r="27" spans="1:7"/>
    <row r="28" spans="1:7"/>
    <row r="29" spans="1:7"/>
    <row r="30" spans="1:7"/>
    <row r="31" spans="1:7"/>
  </sheetData>
  <mergeCells count="29">
    <mergeCell ref="A1:G1"/>
    <mergeCell ref="A2:G2"/>
    <mergeCell ref="C3:G3"/>
    <mergeCell ref="C4:G4"/>
    <mergeCell ref="B5:G5"/>
    <mergeCell ref="C10:D10"/>
    <mergeCell ref="F10:G10"/>
    <mergeCell ref="A11:A14"/>
    <mergeCell ref="C11:G11"/>
    <mergeCell ref="C12:G12"/>
    <mergeCell ref="C13:D13"/>
    <mergeCell ref="F13:G13"/>
    <mergeCell ref="E14:G14"/>
    <mergeCell ref="A6:A10"/>
    <mergeCell ref="C6:G6"/>
    <mergeCell ref="C7:G7"/>
    <mergeCell ref="C8:G8"/>
    <mergeCell ref="C9:E9"/>
    <mergeCell ref="F23:G23"/>
    <mergeCell ref="B15:G15"/>
    <mergeCell ref="A16:A23"/>
    <mergeCell ref="C16:G16"/>
    <mergeCell ref="C17:G17"/>
    <mergeCell ref="C18:G18"/>
    <mergeCell ref="C19:G19"/>
    <mergeCell ref="C20:G20"/>
    <mergeCell ref="C21:G21"/>
    <mergeCell ref="C22:E2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B24" sqref="B24:G24"/>
    </sheetView>
  </sheetViews>
  <sheetFormatPr defaultColWidth="0" defaultRowHeight="17.25" zeroHeight="1"/>
  <cols>
    <col min="1" max="1" width="6.42578125" style="153" customWidth="1"/>
    <col min="2" max="2" width="43.28515625" style="154" customWidth="1"/>
    <col min="3" max="3" width="17.42578125" style="155" customWidth="1"/>
    <col min="4" max="4" width="14.5703125" style="145" customWidth="1"/>
    <col min="5" max="5" width="15.140625" style="145" customWidth="1"/>
    <col min="6" max="6" width="12.7109375" style="145" customWidth="1"/>
    <col min="7" max="7" width="16" style="145" customWidth="1"/>
    <col min="8" max="16384" width="9.140625" style="145" hidden="1"/>
  </cols>
  <sheetData>
    <row r="1" spans="1:7" ht="30" customHeight="1">
      <c r="A1" s="210" t="s">
        <v>143</v>
      </c>
      <c r="B1" s="210"/>
      <c r="C1" s="210"/>
      <c r="D1" s="210"/>
      <c r="E1" s="210"/>
      <c r="F1" s="210"/>
      <c r="G1" s="210"/>
    </row>
    <row r="2" spans="1:7" ht="30" customHeight="1">
      <c r="A2" s="211" t="s">
        <v>142</v>
      </c>
      <c r="B2" s="212"/>
      <c r="C2" s="212"/>
      <c r="D2" s="212"/>
      <c r="E2" s="212"/>
      <c r="F2" s="212"/>
      <c r="G2" s="212"/>
    </row>
    <row r="3" spans="1:7">
      <c r="A3" s="146">
        <v>1</v>
      </c>
      <c r="B3" s="147" t="s">
        <v>123</v>
      </c>
      <c r="C3" s="205"/>
      <c r="D3" s="205"/>
      <c r="E3" s="205"/>
      <c r="F3" s="205"/>
      <c r="G3" s="205"/>
    </row>
    <row r="4" spans="1:7">
      <c r="A4" s="156">
        <v>2</v>
      </c>
      <c r="B4" s="147" t="s">
        <v>124</v>
      </c>
      <c r="C4" s="205"/>
      <c r="D4" s="205"/>
      <c r="E4" s="205"/>
      <c r="F4" s="205"/>
      <c r="G4" s="205"/>
    </row>
    <row r="5" spans="1:7">
      <c r="A5" s="146">
        <v>3</v>
      </c>
      <c r="B5" s="200" t="s">
        <v>125</v>
      </c>
      <c r="C5" s="200"/>
      <c r="D5" s="200"/>
      <c r="E5" s="200"/>
      <c r="F5" s="200"/>
      <c r="G5" s="200"/>
    </row>
    <row r="6" spans="1:7">
      <c r="A6" s="201" t="s">
        <v>8</v>
      </c>
      <c r="B6" s="148" t="s">
        <v>126</v>
      </c>
      <c r="C6" s="205"/>
      <c r="D6" s="205"/>
      <c r="E6" s="205"/>
      <c r="F6" s="205"/>
      <c r="G6" s="205"/>
    </row>
    <row r="7" spans="1:7">
      <c r="A7" s="201"/>
      <c r="B7" s="148" t="s">
        <v>127</v>
      </c>
      <c r="C7" s="206"/>
      <c r="D7" s="207"/>
      <c r="E7" s="207"/>
      <c r="F7" s="207"/>
      <c r="G7" s="208"/>
    </row>
    <row r="8" spans="1:7">
      <c r="A8" s="201"/>
      <c r="B8" s="148" t="s">
        <v>128</v>
      </c>
      <c r="C8" s="205"/>
      <c r="D8" s="205"/>
      <c r="E8" s="205"/>
      <c r="F8" s="205"/>
      <c r="G8" s="205"/>
    </row>
    <row r="9" spans="1:7">
      <c r="A9" s="201"/>
      <c r="B9" s="148" t="s">
        <v>129</v>
      </c>
      <c r="C9" s="199"/>
      <c r="D9" s="199"/>
      <c r="E9" s="199"/>
      <c r="F9" s="149" t="s">
        <v>130</v>
      </c>
      <c r="G9" s="150"/>
    </row>
    <row r="10" spans="1:7">
      <c r="A10" s="201"/>
      <c r="B10" s="148" t="s">
        <v>131</v>
      </c>
      <c r="C10" s="199"/>
      <c r="D10" s="199"/>
      <c r="E10" s="149" t="s">
        <v>132</v>
      </c>
      <c r="F10" s="199"/>
      <c r="G10" s="199"/>
    </row>
    <row r="11" spans="1:7">
      <c r="A11" s="201" t="s">
        <v>9</v>
      </c>
      <c r="B11" s="151" t="s">
        <v>133</v>
      </c>
      <c r="C11" s="202"/>
      <c r="D11" s="203"/>
      <c r="E11" s="203"/>
      <c r="F11" s="203"/>
      <c r="G11" s="204"/>
    </row>
    <row r="12" spans="1:7">
      <c r="A12" s="201"/>
      <c r="B12" s="149" t="s">
        <v>134</v>
      </c>
      <c r="C12" s="202"/>
      <c r="D12" s="203"/>
      <c r="E12" s="203"/>
      <c r="F12" s="203"/>
      <c r="G12" s="204"/>
    </row>
    <row r="13" spans="1:7">
      <c r="A13" s="201"/>
      <c r="B13" s="148" t="s">
        <v>135</v>
      </c>
      <c r="C13" s="199"/>
      <c r="D13" s="199"/>
      <c r="E13" s="149" t="s">
        <v>132</v>
      </c>
      <c r="F13" s="199"/>
      <c r="G13" s="199"/>
    </row>
    <row r="14" spans="1:7">
      <c r="A14" s="201"/>
      <c r="B14" s="149" t="s">
        <v>136</v>
      </c>
      <c r="C14" s="152"/>
      <c r="D14" s="149" t="s">
        <v>137</v>
      </c>
      <c r="E14" s="209"/>
      <c r="F14" s="199"/>
      <c r="G14" s="199"/>
    </row>
    <row r="15" spans="1:7">
      <c r="A15" s="146">
        <v>4</v>
      </c>
      <c r="B15" s="200" t="s">
        <v>138</v>
      </c>
      <c r="C15" s="200"/>
      <c r="D15" s="200"/>
      <c r="E15" s="200"/>
      <c r="F15" s="200"/>
      <c r="G15" s="200"/>
    </row>
    <row r="16" spans="1:7">
      <c r="A16" s="201" t="s">
        <v>8</v>
      </c>
      <c r="B16" s="151" t="s">
        <v>139</v>
      </c>
      <c r="C16" s="202"/>
      <c r="D16" s="203"/>
      <c r="E16" s="203"/>
      <c r="F16" s="203"/>
      <c r="G16" s="204"/>
    </row>
    <row r="17" spans="1:7">
      <c r="A17" s="201"/>
      <c r="B17" s="149" t="s">
        <v>134</v>
      </c>
      <c r="C17" s="202"/>
      <c r="D17" s="203"/>
      <c r="E17" s="203"/>
      <c r="F17" s="203"/>
      <c r="G17" s="204"/>
    </row>
    <row r="18" spans="1:7">
      <c r="A18" s="201"/>
      <c r="B18" s="149" t="s">
        <v>140</v>
      </c>
      <c r="C18" s="202"/>
      <c r="D18" s="203"/>
      <c r="E18" s="203"/>
      <c r="F18" s="203"/>
      <c r="G18" s="204"/>
    </row>
    <row r="19" spans="1:7">
      <c r="A19" s="201"/>
      <c r="B19" s="148" t="s">
        <v>126</v>
      </c>
      <c r="C19" s="205"/>
      <c r="D19" s="205"/>
      <c r="E19" s="205"/>
      <c r="F19" s="205"/>
      <c r="G19" s="205"/>
    </row>
    <row r="20" spans="1:7">
      <c r="A20" s="201"/>
      <c r="B20" s="148" t="s">
        <v>127</v>
      </c>
      <c r="C20" s="206"/>
      <c r="D20" s="207"/>
      <c r="E20" s="207"/>
      <c r="F20" s="207"/>
      <c r="G20" s="208"/>
    </row>
    <row r="21" spans="1:7">
      <c r="A21" s="201"/>
      <c r="B21" s="148" t="s">
        <v>128</v>
      </c>
      <c r="C21" s="205"/>
      <c r="D21" s="205"/>
      <c r="E21" s="205"/>
      <c r="F21" s="205"/>
      <c r="G21" s="205"/>
    </row>
    <row r="22" spans="1:7">
      <c r="A22" s="201"/>
      <c r="B22" s="148" t="s">
        <v>129</v>
      </c>
      <c r="C22" s="199"/>
      <c r="D22" s="199"/>
      <c r="E22" s="199"/>
      <c r="F22" s="149" t="s">
        <v>130</v>
      </c>
      <c r="G22" s="150"/>
    </row>
    <row r="23" spans="1:7">
      <c r="A23" s="201"/>
      <c r="B23" s="148" t="s">
        <v>135</v>
      </c>
      <c r="C23" s="199"/>
      <c r="D23" s="199"/>
      <c r="E23" s="149" t="s">
        <v>132</v>
      </c>
      <c r="F23" s="199"/>
      <c r="G23" s="199"/>
    </row>
    <row r="24" spans="1:7">
      <c r="A24" s="146">
        <v>5</v>
      </c>
      <c r="B24" s="200" t="s">
        <v>161</v>
      </c>
      <c r="C24" s="200"/>
      <c r="D24" s="200"/>
      <c r="E24" s="200"/>
      <c r="F24" s="200"/>
      <c r="G24" s="200"/>
    </row>
    <row r="25" spans="1:7">
      <c r="A25" s="201" t="s">
        <v>8</v>
      </c>
      <c r="B25" s="180" t="s">
        <v>162</v>
      </c>
      <c r="C25" s="199"/>
      <c r="D25" s="199"/>
      <c r="E25" s="199"/>
      <c r="F25" s="199"/>
      <c r="G25" s="199"/>
    </row>
    <row r="26" spans="1:7">
      <c r="A26" s="201"/>
      <c r="B26" s="148" t="s">
        <v>134</v>
      </c>
      <c r="C26" s="199"/>
      <c r="D26" s="199"/>
      <c r="E26" s="214" t="s">
        <v>163</v>
      </c>
      <c r="F26" s="214"/>
      <c r="G26" s="150"/>
    </row>
    <row r="27" spans="1:7" ht="30">
      <c r="A27" s="201"/>
      <c r="B27" s="184" t="s">
        <v>165</v>
      </c>
      <c r="C27" s="203"/>
      <c r="D27" s="203"/>
      <c r="E27" s="203"/>
      <c r="F27" s="203"/>
      <c r="G27" s="204"/>
    </row>
    <row r="28" spans="1:7">
      <c r="A28" s="201"/>
      <c r="B28" s="148" t="s">
        <v>131</v>
      </c>
      <c r="C28" s="199"/>
      <c r="D28" s="199"/>
      <c r="E28" s="149" t="s">
        <v>132</v>
      </c>
      <c r="F28" s="199"/>
      <c r="G28" s="199"/>
    </row>
    <row r="29" spans="1:7" ht="18" thickBot="1">
      <c r="A29" s="213"/>
      <c r="B29" s="182" t="s">
        <v>136</v>
      </c>
      <c r="C29" s="183"/>
      <c r="D29" s="182" t="s">
        <v>164</v>
      </c>
      <c r="E29" s="215"/>
      <c r="F29" s="216"/>
      <c r="G29" s="216"/>
    </row>
    <row r="30" spans="1:7"/>
    <row r="31" spans="1:7"/>
  </sheetData>
  <mergeCells count="38">
    <mergeCell ref="B24:G24"/>
    <mergeCell ref="A25:A29"/>
    <mergeCell ref="C25:G25"/>
    <mergeCell ref="C26:D26"/>
    <mergeCell ref="E26:F26"/>
    <mergeCell ref="C27:G27"/>
    <mergeCell ref="C28:D28"/>
    <mergeCell ref="F28:G28"/>
    <mergeCell ref="E29:G29"/>
    <mergeCell ref="B15:G15"/>
    <mergeCell ref="A16:A23"/>
    <mergeCell ref="C16:G16"/>
    <mergeCell ref="C17:G17"/>
    <mergeCell ref="C18:G18"/>
    <mergeCell ref="C19:G19"/>
    <mergeCell ref="C20:G20"/>
    <mergeCell ref="C21:G21"/>
    <mergeCell ref="C22:E22"/>
    <mergeCell ref="C23:D23"/>
    <mergeCell ref="F23:G23"/>
    <mergeCell ref="A11:A14"/>
    <mergeCell ref="C11:G11"/>
    <mergeCell ref="C12:G12"/>
    <mergeCell ref="C13:D13"/>
    <mergeCell ref="F13:G13"/>
    <mergeCell ref="E14:G14"/>
    <mergeCell ref="A6:A10"/>
    <mergeCell ref="C6:G6"/>
    <mergeCell ref="C7:G7"/>
    <mergeCell ref="C8:G8"/>
    <mergeCell ref="C9:E9"/>
    <mergeCell ref="C10:D10"/>
    <mergeCell ref="F10:G10"/>
    <mergeCell ref="A1:G1"/>
    <mergeCell ref="A2:G2"/>
    <mergeCell ref="C3:G3"/>
    <mergeCell ref="C4:G4"/>
    <mergeCell ref="B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1"/>
  <sheetViews>
    <sheetView zoomScale="98" zoomScaleNormal="98" workbookViewId="0">
      <selection activeCell="C2" sqref="C2:H3"/>
    </sheetView>
  </sheetViews>
  <sheetFormatPr defaultRowHeight="15"/>
  <cols>
    <col min="2" max="2" width="27.140625" customWidth="1"/>
    <col min="3" max="3" width="18.42578125" customWidth="1"/>
    <col min="4" max="4" width="18.28515625" customWidth="1"/>
    <col min="5" max="5" width="18.140625" customWidth="1"/>
    <col min="6" max="6" width="18.28515625" customWidth="1"/>
    <col min="7" max="7" width="18.140625" customWidth="1"/>
    <col min="8" max="8" width="18.28515625" customWidth="1"/>
  </cols>
  <sheetData>
    <row r="2" spans="1:8">
      <c r="B2" s="32" t="s">
        <v>39</v>
      </c>
      <c r="C2" s="217" t="e">
        <f>#REF!</f>
        <v>#REF!</v>
      </c>
      <c r="D2" s="217"/>
      <c r="E2" s="217"/>
      <c r="F2" s="217"/>
    </row>
    <row r="3" spans="1:8">
      <c r="B3" s="32" t="s">
        <v>1</v>
      </c>
      <c r="C3" s="217" t="e">
        <f>#REF!</f>
        <v>#REF!</v>
      </c>
      <c r="D3" s="217"/>
      <c r="E3" s="217"/>
      <c r="F3" s="217"/>
    </row>
    <row r="4" spans="1:8">
      <c r="B4" s="32" t="s">
        <v>0</v>
      </c>
      <c r="C4" s="217" t="e">
        <f>#REF!</f>
        <v>#REF!</v>
      </c>
      <c r="D4" s="217"/>
      <c r="E4" s="217"/>
      <c r="F4" s="217"/>
    </row>
    <row r="5" spans="1:8">
      <c r="B5" s="32" t="s">
        <v>95</v>
      </c>
      <c r="C5" s="217" t="e">
        <f>#REF!</f>
        <v>#REF!</v>
      </c>
      <c r="D5" s="217"/>
      <c r="E5" s="217"/>
      <c r="F5" s="217"/>
    </row>
    <row r="7" spans="1:8">
      <c r="B7" s="55" t="s">
        <v>62</v>
      </c>
      <c r="C7" s="56" t="e">
        <f>#REF!</f>
        <v>#REF!</v>
      </c>
    </row>
    <row r="8" spans="1:8">
      <c r="B8" s="53" t="s">
        <v>63</v>
      </c>
      <c r="C8" s="54" t="s">
        <v>69</v>
      </c>
      <c r="D8" s="54"/>
      <c r="E8" s="54"/>
      <c r="F8" s="54"/>
    </row>
    <row r="10" spans="1:8" ht="15.75" thickBot="1">
      <c r="D10" s="34" t="s">
        <v>105</v>
      </c>
      <c r="E10" s="34" t="s">
        <v>106</v>
      </c>
      <c r="F10" s="34" t="s">
        <v>107</v>
      </c>
      <c r="G10" s="34" t="s">
        <v>108</v>
      </c>
      <c r="H10" s="34" t="s">
        <v>109</v>
      </c>
    </row>
    <row r="11" spans="1:8">
      <c r="A11" s="71">
        <v>1</v>
      </c>
      <c r="B11" s="60" t="s">
        <v>64</v>
      </c>
      <c r="C11" s="74" t="s">
        <v>40</v>
      </c>
      <c r="D11" s="61"/>
      <c r="E11" s="61"/>
      <c r="F11" s="61"/>
      <c r="G11" s="61"/>
      <c r="H11" s="62"/>
    </row>
    <row r="12" spans="1:8">
      <c r="A12" s="63" t="s">
        <v>41</v>
      </c>
      <c r="B12" s="57" t="s">
        <v>65</v>
      </c>
      <c r="C12" s="75" t="s">
        <v>61</v>
      </c>
      <c r="D12" s="65"/>
      <c r="E12" s="65"/>
      <c r="F12" s="65"/>
      <c r="G12" s="65"/>
      <c r="H12" s="65"/>
    </row>
    <row r="13" spans="1:8">
      <c r="A13" s="63" t="s">
        <v>42</v>
      </c>
      <c r="B13" s="57" t="s">
        <v>66</v>
      </c>
      <c r="C13" s="75"/>
      <c r="D13" s="65"/>
      <c r="E13" s="65"/>
      <c r="F13" s="65"/>
      <c r="G13" s="65"/>
      <c r="H13" s="66"/>
    </row>
    <row r="14" spans="1:8">
      <c r="A14" s="63" t="s">
        <v>43</v>
      </c>
      <c r="B14" s="57" t="s">
        <v>67</v>
      </c>
      <c r="C14" s="75"/>
      <c r="D14" s="65"/>
      <c r="E14" s="65"/>
      <c r="F14" s="65"/>
      <c r="G14" s="65"/>
      <c r="H14" s="66"/>
    </row>
    <row r="15" spans="1:8">
      <c r="A15" s="63"/>
      <c r="B15" s="58" t="s">
        <v>68</v>
      </c>
      <c r="C15" s="75" t="s">
        <v>61</v>
      </c>
      <c r="D15" s="65"/>
      <c r="E15" s="65"/>
      <c r="F15" s="65"/>
      <c r="G15" s="65"/>
      <c r="H15" s="66"/>
    </row>
    <row r="16" spans="1:8">
      <c r="A16" s="63"/>
      <c r="B16" s="58" t="s">
        <v>69</v>
      </c>
      <c r="C16" s="75" t="s">
        <v>61</v>
      </c>
      <c r="D16" s="65"/>
      <c r="E16" s="65"/>
      <c r="F16" s="65"/>
      <c r="G16" s="65"/>
      <c r="H16" s="66"/>
    </row>
    <row r="17" spans="1:8">
      <c r="A17" s="63"/>
      <c r="B17" s="58" t="s">
        <v>70</v>
      </c>
      <c r="C17" s="75" t="s">
        <v>61</v>
      </c>
      <c r="D17" s="65"/>
      <c r="E17" s="65"/>
      <c r="F17" s="65"/>
      <c r="G17" s="65"/>
      <c r="H17" s="66"/>
    </row>
    <row r="18" spans="1:8">
      <c r="A18" s="63"/>
      <c r="B18" s="58" t="s">
        <v>71</v>
      </c>
      <c r="C18" s="75" t="s">
        <v>61</v>
      </c>
      <c r="D18" s="65"/>
      <c r="E18" s="65"/>
      <c r="F18" s="65"/>
      <c r="G18" s="65"/>
      <c r="H18" s="66"/>
    </row>
    <row r="19" spans="1:8">
      <c r="A19" s="63" t="s">
        <v>44</v>
      </c>
      <c r="B19" s="57" t="s">
        <v>72</v>
      </c>
      <c r="C19" s="75"/>
      <c r="D19" s="65"/>
      <c r="E19" s="65"/>
      <c r="F19" s="65"/>
      <c r="G19" s="65"/>
      <c r="H19" s="66"/>
    </row>
    <row r="20" spans="1:8">
      <c r="A20" s="63"/>
      <c r="B20" s="58" t="s">
        <v>73</v>
      </c>
      <c r="C20" s="75" t="s">
        <v>61</v>
      </c>
      <c r="D20" s="65"/>
      <c r="E20" s="65"/>
      <c r="F20" s="65"/>
      <c r="G20" s="65"/>
      <c r="H20" s="66"/>
    </row>
    <row r="21" spans="1:8">
      <c r="A21" s="63"/>
      <c r="B21" s="58" t="s">
        <v>74</v>
      </c>
      <c r="C21" s="75" t="s">
        <v>61</v>
      </c>
      <c r="D21" s="65"/>
      <c r="E21" s="65"/>
      <c r="F21" s="65"/>
      <c r="G21" s="65"/>
      <c r="H21" s="66"/>
    </row>
    <row r="22" spans="1:8">
      <c r="A22" s="63"/>
      <c r="B22" s="58" t="s">
        <v>75</v>
      </c>
      <c r="C22" s="75" t="s">
        <v>61</v>
      </c>
      <c r="D22" s="65"/>
      <c r="E22" s="65"/>
      <c r="F22" s="65"/>
      <c r="G22" s="65"/>
      <c r="H22" s="66"/>
    </row>
    <row r="23" spans="1:8" ht="15.75" thickBot="1">
      <c r="A23" s="67" t="s">
        <v>45</v>
      </c>
      <c r="B23" s="68" t="s">
        <v>76</v>
      </c>
      <c r="C23" s="76" t="s">
        <v>77</v>
      </c>
      <c r="D23" s="69"/>
      <c r="E23" s="69"/>
      <c r="F23" s="69"/>
      <c r="G23" s="69"/>
      <c r="H23" s="70"/>
    </row>
    <row r="24" spans="1:8" ht="15.75" thickBot="1">
      <c r="A24" s="31"/>
      <c r="B24" s="59"/>
      <c r="C24" s="31"/>
      <c r="D24" s="33"/>
      <c r="E24" s="33"/>
      <c r="F24" s="33"/>
      <c r="G24" s="33"/>
      <c r="H24" s="33"/>
    </row>
    <row r="25" spans="1:8">
      <c r="A25" s="71">
        <v>2</v>
      </c>
      <c r="B25" s="72" t="s">
        <v>78</v>
      </c>
      <c r="C25" s="105"/>
      <c r="D25" s="96"/>
      <c r="E25" s="61"/>
      <c r="F25" s="61"/>
      <c r="G25" s="61"/>
      <c r="H25" s="62"/>
    </row>
    <row r="26" spans="1:8">
      <c r="A26" s="63" t="s">
        <v>50</v>
      </c>
      <c r="B26" s="59" t="s">
        <v>65</v>
      </c>
      <c r="C26" s="63" t="s">
        <v>61</v>
      </c>
      <c r="D26" s="97"/>
      <c r="E26" s="65"/>
      <c r="F26" s="65"/>
      <c r="G26" s="65"/>
      <c r="H26" s="65"/>
    </row>
    <row r="27" spans="1:8">
      <c r="A27" s="63" t="s">
        <v>51</v>
      </c>
      <c r="B27" s="59" t="s">
        <v>66</v>
      </c>
      <c r="C27" s="63"/>
      <c r="D27" s="97"/>
      <c r="E27" s="65"/>
      <c r="F27" s="65"/>
      <c r="G27" s="65"/>
      <c r="H27" s="66"/>
    </row>
    <row r="28" spans="1:8">
      <c r="A28" s="63" t="s">
        <v>52</v>
      </c>
      <c r="B28" s="59" t="s">
        <v>79</v>
      </c>
      <c r="C28" s="63" t="s">
        <v>61</v>
      </c>
      <c r="D28" s="98">
        <f>D29+D30</f>
        <v>0</v>
      </c>
      <c r="E28" s="95">
        <f>E29+E30</f>
        <v>0</v>
      </c>
      <c r="F28" s="95">
        <f>F29+F30</f>
        <v>0</v>
      </c>
      <c r="G28" s="95">
        <f>G29+G30</f>
        <v>0</v>
      </c>
      <c r="H28" s="99">
        <f>H29+H30</f>
        <v>0</v>
      </c>
    </row>
    <row r="29" spans="1:8">
      <c r="A29" s="63"/>
      <c r="B29" s="58" t="s">
        <v>73</v>
      </c>
      <c r="C29" s="63" t="s">
        <v>61</v>
      </c>
      <c r="D29" s="97"/>
      <c r="E29" s="65"/>
      <c r="F29" s="65"/>
      <c r="G29" s="65"/>
      <c r="H29" s="66"/>
    </row>
    <row r="30" spans="1:8">
      <c r="A30" s="63"/>
      <c r="B30" s="58" t="s">
        <v>80</v>
      </c>
      <c r="C30" s="63" t="s">
        <v>61</v>
      </c>
      <c r="D30" s="97"/>
      <c r="E30" s="65"/>
      <c r="F30" s="65"/>
      <c r="G30" s="65"/>
      <c r="H30" s="66"/>
    </row>
    <row r="31" spans="1:8">
      <c r="A31" s="63"/>
      <c r="B31" s="58" t="s">
        <v>99</v>
      </c>
      <c r="C31" s="63" t="s">
        <v>6</v>
      </c>
      <c r="D31" s="103" t="e">
        <f>D30/D28*100</f>
        <v>#DIV/0!</v>
      </c>
      <c r="E31" s="104" t="e">
        <f>E30/E28*100</f>
        <v>#DIV/0!</v>
      </c>
      <c r="F31" s="104" t="e">
        <f>F30/F28*100</f>
        <v>#DIV/0!</v>
      </c>
      <c r="G31" s="104" t="e">
        <f>G30/G28*100</f>
        <v>#DIV/0!</v>
      </c>
      <c r="H31" s="106" t="e">
        <f>H30/H28*100</f>
        <v>#DIV/0!</v>
      </c>
    </row>
    <row r="32" spans="1:8">
      <c r="A32" s="63" t="s">
        <v>81</v>
      </c>
      <c r="B32" s="59" t="s">
        <v>72</v>
      </c>
      <c r="C32" s="63"/>
      <c r="D32" s="97"/>
      <c r="E32" s="65"/>
      <c r="F32" s="65"/>
      <c r="G32" s="65"/>
      <c r="H32" s="66"/>
    </row>
    <row r="33" spans="1:8">
      <c r="A33" s="63"/>
      <c r="B33" s="58" t="s">
        <v>82</v>
      </c>
      <c r="C33" s="63" t="s">
        <v>61</v>
      </c>
      <c r="D33" s="97"/>
      <c r="E33" s="65"/>
      <c r="F33" s="65"/>
      <c r="G33" s="65"/>
      <c r="H33" s="66"/>
    </row>
    <row r="34" spans="1:8">
      <c r="A34" s="63"/>
      <c r="B34" s="58" t="s">
        <v>83</v>
      </c>
      <c r="C34" s="63" t="s">
        <v>61</v>
      </c>
      <c r="D34" s="97"/>
      <c r="E34" s="65"/>
      <c r="F34" s="65"/>
      <c r="G34" s="65"/>
      <c r="H34" s="66"/>
    </row>
    <row r="35" spans="1:8" ht="15.75" thickBot="1">
      <c r="A35" s="67" t="s">
        <v>84</v>
      </c>
      <c r="B35" s="68" t="s">
        <v>76</v>
      </c>
      <c r="C35" s="67" t="s">
        <v>77</v>
      </c>
      <c r="D35" s="100"/>
      <c r="E35" s="69"/>
      <c r="F35" s="69"/>
      <c r="G35" s="69"/>
      <c r="H35" s="70"/>
    </row>
    <row r="36" spans="1:8" ht="15.75" thickBot="1">
      <c r="A36" s="31"/>
      <c r="B36" s="59"/>
      <c r="C36" s="31"/>
      <c r="D36" s="33"/>
      <c r="E36" s="33"/>
      <c r="F36" s="33"/>
      <c r="G36" s="33"/>
      <c r="H36" s="33"/>
    </row>
    <row r="37" spans="1:8">
      <c r="A37" s="71">
        <v>3</v>
      </c>
      <c r="B37" s="72" t="s">
        <v>85</v>
      </c>
      <c r="C37" s="77"/>
      <c r="D37" s="61"/>
      <c r="E37" s="61"/>
      <c r="F37" s="61"/>
      <c r="G37" s="61"/>
      <c r="H37" s="62"/>
    </row>
    <row r="38" spans="1:8">
      <c r="A38" s="63" t="s">
        <v>46</v>
      </c>
      <c r="B38" s="59" t="s">
        <v>86</v>
      </c>
      <c r="C38" s="75" t="s">
        <v>87</v>
      </c>
      <c r="D38" s="65"/>
      <c r="E38" s="65"/>
      <c r="F38" s="65"/>
      <c r="G38" s="65"/>
      <c r="H38" s="65"/>
    </row>
    <row r="39" spans="1:8">
      <c r="A39" s="63" t="s">
        <v>47</v>
      </c>
      <c r="B39" s="59" t="s">
        <v>5</v>
      </c>
      <c r="C39" s="75" t="s">
        <v>87</v>
      </c>
      <c r="D39" s="65"/>
      <c r="E39" s="65"/>
      <c r="F39" s="65"/>
      <c r="G39" s="65"/>
      <c r="H39" s="66"/>
    </row>
    <row r="40" spans="1:8">
      <c r="A40" s="63" t="s">
        <v>48</v>
      </c>
      <c r="B40" s="59" t="s">
        <v>88</v>
      </c>
      <c r="C40" s="75" t="s">
        <v>87</v>
      </c>
      <c r="D40" s="65"/>
      <c r="E40" s="65"/>
      <c r="F40" s="65"/>
      <c r="G40" s="65"/>
      <c r="H40" s="66"/>
    </row>
    <row r="41" spans="1:8" ht="15.75" thickBot="1">
      <c r="A41" s="73" t="s">
        <v>49</v>
      </c>
      <c r="B41" s="68" t="s">
        <v>76</v>
      </c>
      <c r="C41" s="78" t="s">
        <v>77</v>
      </c>
      <c r="D41" s="69"/>
      <c r="E41" s="69"/>
      <c r="F41" s="69"/>
      <c r="G41" s="69"/>
      <c r="H41" s="70"/>
    </row>
    <row r="42" spans="1:8" ht="15.75" thickBot="1">
      <c r="A42" s="31"/>
      <c r="B42" s="59"/>
      <c r="C42" s="31"/>
      <c r="D42" s="33"/>
      <c r="E42" s="33"/>
      <c r="F42" s="33"/>
      <c r="G42" s="33"/>
      <c r="H42" s="33"/>
    </row>
    <row r="43" spans="1:8">
      <c r="A43" s="71">
        <v>4</v>
      </c>
      <c r="B43" s="72" t="s">
        <v>89</v>
      </c>
      <c r="C43" s="77"/>
      <c r="D43" s="61"/>
      <c r="E43" s="61"/>
      <c r="F43" s="61"/>
      <c r="G43" s="61"/>
      <c r="H43" s="62"/>
    </row>
    <row r="44" spans="1:8">
      <c r="A44" s="63" t="s">
        <v>53</v>
      </c>
      <c r="B44" s="59" t="s">
        <v>86</v>
      </c>
      <c r="C44" s="75" t="s">
        <v>87</v>
      </c>
      <c r="D44" s="65"/>
      <c r="E44" s="65"/>
      <c r="F44" s="65"/>
      <c r="G44" s="65"/>
      <c r="H44" s="66"/>
    </row>
    <row r="45" spans="1:8">
      <c r="A45" s="63" t="s">
        <v>90</v>
      </c>
      <c r="B45" s="59" t="s">
        <v>5</v>
      </c>
      <c r="C45" s="75" t="s">
        <v>87</v>
      </c>
      <c r="D45" s="65"/>
      <c r="E45" s="65"/>
      <c r="F45" s="65"/>
      <c r="G45" s="65"/>
      <c r="H45" s="66"/>
    </row>
    <row r="46" spans="1:8">
      <c r="A46" s="63" t="s">
        <v>91</v>
      </c>
      <c r="B46" s="59" t="s">
        <v>76</v>
      </c>
      <c r="C46" s="75" t="s">
        <v>77</v>
      </c>
      <c r="D46" s="65"/>
      <c r="E46" s="65"/>
      <c r="F46" s="65"/>
      <c r="G46" s="65"/>
      <c r="H46" s="66"/>
    </row>
    <row r="47" spans="1:8" ht="15.75" thickBot="1">
      <c r="A47" s="67" t="s">
        <v>91</v>
      </c>
      <c r="B47" s="68" t="s">
        <v>92</v>
      </c>
      <c r="C47" s="76"/>
      <c r="D47" s="107"/>
      <c r="E47" s="107"/>
      <c r="F47" s="107"/>
      <c r="G47" s="107"/>
      <c r="H47" s="111"/>
    </row>
    <row r="48" spans="1:8">
      <c r="A48" s="64"/>
      <c r="B48" s="79"/>
      <c r="C48" s="80"/>
      <c r="D48" s="81"/>
      <c r="E48" s="81"/>
      <c r="F48" s="81"/>
      <c r="G48" s="81"/>
      <c r="H48" s="81"/>
    </row>
    <row r="49" spans="1:8">
      <c r="A49" s="64"/>
      <c r="B49" s="79"/>
      <c r="C49" s="80"/>
      <c r="D49" s="81"/>
      <c r="E49" s="81"/>
      <c r="F49" s="81"/>
      <c r="G49" s="81"/>
      <c r="H49" s="81"/>
    </row>
    <row r="50" spans="1:8">
      <c r="A50" s="64"/>
      <c r="B50" s="79"/>
      <c r="C50" s="80"/>
      <c r="D50" s="81"/>
      <c r="E50" s="81"/>
      <c r="F50" s="81"/>
      <c r="G50" s="81"/>
      <c r="H50" s="81"/>
    </row>
    <row r="51" spans="1:8">
      <c r="A51" s="31"/>
      <c r="B51" s="79"/>
      <c r="C51" s="82"/>
      <c r="D51" s="83"/>
      <c r="E51" s="83"/>
      <c r="F51" s="83"/>
      <c r="G51" s="83"/>
      <c r="H51" s="83"/>
    </row>
  </sheetData>
  <mergeCells count="4">
    <mergeCell ref="C2:F2"/>
    <mergeCell ref="C3:F3"/>
    <mergeCell ref="C4:F4"/>
    <mergeCell ref="C5:F5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E12"/>
  <sheetViews>
    <sheetView workbookViewId="0">
      <selection activeCell="C2" sqref="C2:H3"/>
    </sheetView>
  </sheetViews>
  <sheetFormatPr defaultRowHeight="15"/>
  <cols>
    <col min="3" max="3" width="39.28515625" customWidth="1"/>
    <col min="5" max="5" width="22.5703125" customWidth="1"/>
  </cols>
  <sheetData>
    <row r="2" spans="3:5">
      <c r="E2">
        <v>1</v>
      </c>
    </row>
    <row r="3" spans="3:5">
      <c r="C3" t="str">
        <f>Summary!B2</f>
        <v>Name of Unit</v>
      </c>
      <c r="E3" s="116" t="e">
        <f>Summary!C2</f>
        <v>#REF!</v>
      </c>
    </row>
    <row r="4" spans="3:5">
      <c r="C4" s="7" t="s">
        <v>18</v>
      </c>
      <c r="E4" s="116" t="e">
        <f>Summary!C3</f>
        <v>#REF!</v>
      </c>
    </row>
    <row r="5" spans="3:5" ht="45.75" thickBot="1">
      <c r="C5" s="9" t="s">
        <v>94</v>
      </c>
      <c r="D5" s="116" t="s">
        <v>113</v>
      </c>
      <c r="E5" t="e">
        <f>Summary!C4</f>
        <v>#REF!</v>
      </c>
    </row>
    <row r="6" spans="3:5">
      <c r="C6" t="s">
        <v>114</v>
      </c>
      <c r="E6" s="117" t="e">
        <f>Summary!I9</f>
        <v>#REF!</v>
      </c>
    </row>
    <row r="7" spans="3:5">
      <c r="C7" t="s">
        <v>116</v>
      </c>
      <c r="E7" s="117" t="e">
        <f>#REF!</f>
        <v>#REF!</v>
      </c>
    </row>
    <row r="8" spans="3:5">
      <c r="C8" s="91" t="s">
        <v>102</v>
      </c>
      <c r="D8" s="15" t="s">
        <v>101</v>
      </c>
      <c r="E8" s="117" t="e">
        <f>Summary!I24</f>
        <v>#REF!</v>
      </c>
    </row>
    <row r="9" spans="3:5" ht="15.75" thickBot="1">
      <c r="C9" s="92" t="s">
        <v>103</v>
      </c>
      <c r="D9" s="16" t="s">
        <v>77</v>
      </c>
      <c r="E9" s="117" t="e">
        <f>Summary!I25</f>
        <v>#REF!</v>
      </c>
    </row>
    <row r="10" spans="3:5" ht="15.75" thickBot="1">
      <c r="C10" s="50" t="s">
        <v>104</v>
      </c>
      <c r="D10" s="38" t="s">
        <v>110</v>
      </c>
      <c r="E10" s="117" t="e">
        <f>Summary!I28</f>
        <v>#REF!</v>
      </c>
    </row>
    <row r="11" spans="3:5">
      <c r="C11" s="109" t="s">
        <v>111</v>
      </c>
      <c r="D11" s="110" t="s">
        <v>110</v>
      </c>
      <c r="E11" s="117" t="e">
        <f>Summary!I29</f>
        <v>#REF!</v>
      </c>
    </row>
    <row r="12" spans="3:5" ht="150">
      <c r="C12" s="118" t="s">
        <v>115</v>
      </c>
      <c r="E12" s="120" t="s">
        <v>117</v>
      </c>
    </row>
  </sheetData>
  <phoneticPr fontId="6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2" sqref="C2:H3"/>
    </sheetView>
  </sheetViews>
  <sheetFormatPr defaultRowHeight="15"/>
  <cols>
    <col min="1" max="1" width="7.42578125" customWidth="1"/>
    <col min="2" max="2" width="40.140625" customWidth="1"/>
    <col min="3" max="3" width="14.7109375" customWidth="1"/>
    <col min="4" max="5" width="14.7109375" hidden="1" customWidth="1"/>
    <col min="6" max="8" width="14.7109375" customWidth="1"/>
  </cols>
  <sheetData>
    <row r="1" spans="1:9" ht="15.75" thickBot="1"/>
    <row r="2" spans="1:9">
      <c r="A2" s="71">
        <v>1</v>
      </c>
      <c r="B2" s="5" t="s">
        <v>17</v>
      </c>
      <c r="C2" s="218" t="e">
        <f>#REF!</f>
        <v>#REF!</v>
      </c>
      <c r="D2" s="219"/>
      <c r="E2" s="219"/>
      <c r="F2" s="219"/>
      <c r="G2" s="219"/>
      <c r="H2" s="220"/>
    </row>
    <row r="3" spans="1:9">
      <c r="A3" s="6"/>
      <c r="B3" s="7" t="s">
        <v>18</v>
      </c>
      <c r="C3" s="221" t="e">
        <f>#REF!</f>
        <v>#REF!</v>
      </c>
      <c r="D3" s="222"/>
      <c r="E3" s="222"/>
      <c r="F3" s="222"/>
      <c r="G3" s="222"/>
      <c r="H3" s="223"/>
    </row>
    <row r="4" spans="1:9" ht="15.75" thickBot="1">
      <c r="A4" s="8"/>
      <c r="B4" s="9" t="s">
        <v>94</v>
      </c>
      <c r="C4" s="24" t="e">
        <f>#REF!*1000000</f>
        <v>#REF!</v>
      </c>
      <c r="D4" s="9" t="s">
        <v>93</v>
      </c>
      <c r="E4" s="30" t="s">
        <v>37</v>
      </c>
      <c r="F4" s="9" t="e">
        <f>#REF!</f>
        <v>#REF!</v>
      </c>
      <c r="G4" s="9" t="e">
        <f>#REF!</f>
        <v>#REF!</v>
      </c>
      <c r="H4" s="10"/>
    </row>
    <row r="5" spans="1:9" ht="15.75" thickBot="1"/>
    <row r="6" spans="1:9" ht="15.75" thickBot="1">
      <c r="A6" s="35" t="s">
        <v>2</v>
      </c>
      <c r="B6" s="39" t="s">
        <v>3</v>
      </c>
      <c r="C6" s="11" t="s">
        <v>4</v>
      </c>
      <c r="D6" s="12">
        <v>2005</v>
      </c>
      <c r="E6" s="12">
        <v>2006</v>
      </c>
      <c r="F6" s="12">
        <v>2007</v>
      </c>
      <c r="G6" s="12">
        <v>2008</v>
      </c>
      <c r="H6" s="13">
        <v>2009</v>
      </c>
    </row>
    <row r="7" spans="1:9">
      <c r="A7" s="36" t="s">
        <v>19</v>
      </c>
      <c r="B7" s="40" t="s">
        <v>96</v>
      </c>
      <c r="C7" s="14" t="s">
        <v>87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25" t="e">
        <f>#REF!</f>
        <v>#REF!</v>
      </c>
      <c r="H7" s="29" t="e">
        <f>#REF!</f>
        <v>#REF!</v>
      </c>
    </row>
    <row r="8" spans="1:9">
      <c r="A8" s="37" t="s">
        <v>20</v>
      </c>
      <c r="B8" s="41" t="s">
        <v>97</v>
      </c>
      <c r="C8" s="15" t="s">
        <v>87</v>
      </c>
      <c r="D8" s="27" t="e">
        <f>#REF!</f>
        <v>#REF!</v>
      </c>
      <c r="E8" s="27" t="e">
        <f>#REF!</f>
        <v>#REF!</v>
      </c>
      <c r="F8" s="27" t="e">
        <f>#REF!</f>
        <v>#REF!</v>
      </c>
      <c r="G8" s="27" t="e">
        <f>#REF!</f>
        <v>#REF!</v>
      </c>
      <c r="H8" s="28" t="e">
        <f>#REF!</f>
        <v>#REF!</v>
      </c>
      <c r="I8" s="117" t="e">
        <f>AVERAGE(F8:H8)</f>
        <v>#REF!</v>
      </c>
    </row>
    <row r="9" spans="1:9" ht="15.75" thickBot="1">
      <c r="A9" s="43" t="s">
        <v>58</v>
      </c>
      <c r="B9" s="42" t="s">
        <v>54</v>
      </c>
      <c r="C9" s="16" t="s">
        <v>6</v>
      </c>
      <c r="D9" s="121" t="e">
        <f>D8/D7*100</f>
        <v>#REF!</v>
      </c>
      <c r="E9" s="121" t="e">
        <f>E8/E7*100</f>
        <v>#REF!</v>
      </c>
      <c r="F9" s="121" t="e">
        <f>F8/F7*100</f>
        <v>#REF!</v>
      </c>
      <c r="G9" s="121" t="e">
        <f>G8/G7*100</f>
        <v>#REF!</v>
      </c>
      <c r="H9" s="122" t="e">
        <f>H8/H7*100</f>
        <v>#REF!</v>
      </c>
      <c r="I9" s="117" t="e">
        <f>AVERAGE(F9:H9)</f>
        <v>#REF!</v>
      </c>
    </row>
    <row r="10" spans="1:9" ht="15.75" thickBot="1">
      <c r="A10" s="17"/>
      <c r="B10" s="18"/>
      <c r="C10" s="18"/>
      <c r="D10" s="123"/>
      <c r="E10" s="123"/>
      <c r="F10" s="123"/>
      <c r="G10" s="123"/>
      <c r="H10" s="124"/>
    </row>
    <row r="11" spans="1:9">
      <c r="A11" s="85" t="s">
        <v>9</v>
      </c>
      <c r="B11" s="93" t="s">
        <v>22</v>
      </c>
      <c r="C11" s="23" t="s">
        <v>24</v>
      </c>
      <c r="D11" s="125" t="e">
        <f>SUM(D12:D16)</f>
        <v>#REF!</v>
      </c>
      <c r="E11" s="125" t="e">
        <f>SUM(E12:E16)</f>
        <v>#REF!</v>
      </c>
      <c r="F11" s="125" t="e">
        <f>SUM(F12:F16)</f>
        <v>#REF!</v>
      </c>
      <c r="G11" s="125" t="e">
        <f>SUM(G12:G16)</f>
        <v>#REF!</v>
      </c>
      <c r="H11" s="125" t="e">
        <f>SUM(H12:H16)</f>
        <v>#REF!</v>
      </c>
    </row>
    <row r="12" spans="1:9">
      <c r="A12" s="113"/>
      <c r="B12" s="114" t="s">
        <v>112</v>
      </c>
      <c r="C12" s="115" t="s">
        <v>24</v>
      </c>
      <c r="D12" s="126" t="e">
        <f>#REF!</f>
        <v>#REF!</v>
      </c>
      <c r="E12" s="126" t="e">
        <f>#REF!</f>
        <v>#REF!</v>
      </c>
      <c r="F12" s="126">
        <v>127968</v>
      </c>
      <c r="G12" s="126">
        <v>138374</v>
      </c>
      <c r="H12" s="126">
        <v>130548</v>
      </c>
    </row>
    <row r="13" spans="1:9">
      <c r="A13" s="87" t="s">
        <v>21</v>
      </c>
      <c r="B13" s="91" t="s">
        <v>23</v>
      </c>
      <c r="C13" s="15" t="s">
        <v>24</v>
      </c>
      <c r="D13" s="127" t="e">
        <f>#REF!</f>
        <v>#REF!</v>
      </c>
      <c r="E13" s="127" t="e">
        <f>#REF!</f>
        <v>#REF!</v>
      </c>
      <c r="F13" s="127">
        <v>638984</v>
      </c>
      <c r="G13" s="127">
        <v>719314</v>
      </c>
      <c r="H13" s="128">
        <v>745295</v>
      </c>
    </row>
    <row r="14" spans="1:9">
      <c r="A14" s="87" t="s">
        <v>27</v>
      </c>
      <c r="B14" s="91" t="s">
        <v>25</v>
      </c>
      <c r="C14" s="15" t="s">
        <v>24</v>
      </c>
      <c r="D14" s="127" t="e">
        <f>#REF!</f>
        <v>#REF!</v>
      </c>
      <c r="E14" s="127" t="e">
        <f>#REF!</f>
        <v>#REF!</v>
      </c>
      <c r="F14" s="127">
        <v>4331</v>
      </c>
      <c r="G14" s="127">
        <v>4126</v>
      </c>
      <c r="H14" s="128">
        <v>3472</v>
      </c>
    </row>
    <row r="15" spans="1:9">
      <c r="A15" s="87" t="s">
        <v>28</v>
      </c>
      <c r="B15" s="91" t="s">
        <v>10</v>
      </c>
      <c r="C15" s="15" t="s">
        <v>24</v>
      </c>
      <c r="D15" s="127" t="e">
        <f>#REF!</f>
        <v>#REF!</v>
      </c>
      <c r="E15" s="127" t="e">
        <f>#REF!</f>
        <v>#REF!</v>
      </c>
      <c r="F15" s="127" t="e">
        <f>#REF!</f>
        <v>#REF!</v>
      </c>
      <c r="G15" s="127" t="e">
        <f>#REF!</f>
        <v>#REF!</v>
      </c>
      <c r="H15" s="128">
        <v>18040</v>
      </c>
    </row>
    <row r="16" spans="1:9" ht="15.75" thickBot="1">
      <c r="A16" s="94" t="s">
        <v>29</v>
      </c>
      <c r="B16" s="92" t="s">
        <v>26</v>
      </c>
      <c r="C16" s="16" t="s">
        <v>24</v>
      </c>
      <c r="D16" s="129" t="e">
        <f>#REF!</f>
        <v>#REF!</v>
      </c>
      <c r="E16" s="129" t="e">
        <f>#REF!</f>
        <v>#REF!</v>
      </c>
      <c r="F16" s="129" t="e">
        <f>#REF!</f>
        <v>#REF!</v>
      </c>
      <c r="G16" s="129" t="e">
        <f>#REF!</f>
        <v>#REF!</v>
      </c>
      <c r="H16" s="130" t="e">
        <f>#REF!</f>
        <v>#REF!</v>
      </c>
    </row>
    <row r="17" spans="1:9" ht="15.75" thickBot="1">
      <c r="A17" s="17"/>
      <c r="B17" s="18"/>
      <c r="C17" s="18"/>
      <c r="D17" s="119"/>
      <c r="E17" s="18"/>
      <c r="F17" s="18"/>
      <c r="G17" s="18"/>
      <c r="H17" s="19"/>
    </row>
    <row r="18" spans="1:9">
      <c r="A18" s="85" t="s">
        <v>30</v>
      </c>
      <c r="B18" s="86" t="s">
        <v>55</v>
      </c>
      <c r="C18" s="20" t="s">
        <v>16</v>
      </c>
      <c r="D18" s="26" t="e">
        <f>#REF!</f>
        <v>#REF!</v>
      </c>
      <c r="E18" s="26" t="e">
        <f>#REF!</f>
        <v>#REF!</v>
      </c>
      <c r="F18" s="26" t="e">
        <f>#REF!</f>
        <v>#REF!</v>
      </c>
      <c r="G18" s="26" t="e">
        <f>#REF!</f>
        <v>#REF!</v>
      </c>
      <c r="H18" s="44" t="e">
        <f>#REF!</f>
        <v>#REF!</v>
      </c>
    </row>
    <row r="19" spans="1:9">
      <c r="A19" s="87" t="s">
        <v>31</v>
      </c>
      <c r="B19" s="84" t="s">
        <v>56</v>
      </c>
      <c r="C19" s="15" t="s">
        <v>14</v>
      </c>
      <c r="D19" s="131" t="e">
        <f>#REF!+#REF!</f>
        <v>#REF!</v>
      </c>
      <c r="E19" s="131" t="e">
        <f>#REF!+#REF!</f>
        <v>#REF!</v>
      </c>
      <c r="F19" s="131" t="e">
        <f>#REF!+#REF!</f>
        <v>#REF!</v>
      </c>
      <c r="G19" s="131" t="e">
        <f>#REF!+#REF!</f>
        <v>#REF!</v>
      </c>
      <c r="H19" s="132" t="e">
        <f>#REF!+#REF!</f>
        <v>#REF!</v>
      </c>
    </row>
    <row r="20" spans="1:9">
      <c r="A20" s="87" t="s">
        <v>32</v>
      </c>
      <c r="B20" s="84" t="s">
        <v>57</v>
      </c>
      <c r="C20" s="15" t="s">
        <v>6</v>
      </c>
      <c r="D20" s="108" t="e">
        <f>D19/D11*100</f>
        <v>#REF!</v>
      </c>
      <c r="E20" s="108" t="e">
        <f>E19/E11*100</f>
        <v>#REF!</v>
      </c>
      <c r="F20" s="108" t="e">
        <f>F19/F11*100</f>
        <v>#REF!</v>
      </c>
      <c r="G20" s="108" t="e">
        <f>G19/G11*100</f>
        <v>#REF!</v>
      </c>
      <c r="H20" s="112" t="e">
        <f>H19/H11*100</f>
        <v>#REF!</v>
      </c>
    </row>
    <row r="21" spans="1:9" ht="15.75" thickBot="1">
      <c r="A21" s="88" t="s">
        <v>98</v>
      </c>
      <c r="B21" s="89" t="s">
        <v>59</v>
      </c>
      <c r="C21" s="49" t="s">
        <v>14</v>
      </c>
      <c r="D21" s="133" t="e">
        <f>#REF!</f>
        <v>#REF!</v>
      </c>
      <c r="E21" s="133" t="e">
        <f>#REF!</f>
        <v>#REF!</v>
      </c>
      <c r="F21" s="133" t="e">
        <f>#REF!</f>
        <v>#REF!</v>
      </c>
      <c r="G21" s="133" t="e">
        <f>#REF!</f>
        <v>#REF!</v>
      </c>
      <c r="H21" s="134" t="e">
        <f>#REF!</f>
        <v>#REF!</v>
      </c>
    </row>
    <row r="22" spans="1:9" ht="15.75" thickBot="1">
      <c r="A22" s="17"/>
      <c r="B22" s="18"/>
      <c r="C22" s="18"/>
      <c r="D22" s="18"/>
      <c r="E22" s="18"/>
      <c r="F22" s="18"/>
      <c r="G22" s="18"/>
      <c r="H22" s="19"/>
    </row>
    <row r="23" spans="1:9">
      <c r="A23" s="85" t="s">
        <v>33</v>
      </c>
      <c r="B23" s="90" t="s">
        <v>100</v>
      </c>
      <c r="C23" s="20" t="s">
        <v>6</v>
      </c>
      <c r="D23" s="26" t="e">
        <f>Annexure!D31</f>
        <v>#DIV/0!</v>
      </c>
      <c r="E23" s="26" t="e">
        <f>Annexure!E31</f>
        <v>#DIV/0!</v>
      </c>
      <c r="F23" s="26" t="e">
        <f>Annexure!F31</f>
        <v>#DIV/0!</v>
      </c>
      <c r="G23" s="26" t="e">
        <f>Annexure!G31</f>
        <v>#DIV/0!</v>
      </c>
      <c r="H23" s="44" t="e">
        <f>Annexure!H31</f>
        <v>#DIV/0!</v>
      </c>
    </row>
    <row r="24" spans="1:9">
      <c r="A24" s="101" t="s">
        <v>34</v>
      </c>
      <c r="B24" s="91" t="s">
        <v>102</v>
      </c>
      <c r="C24" s="15" t="s">
        <v>101</v>
      </c>
      <c r="D24" s="45" t="e">
        <f>#REF!/D8</f>
        <v>#REF!</v>
      </c>
      <c r="E24" s="45" t="e">
        <f>#REF!/E8</f>
        <v>#REF!</v>
      </c>
      <c r="F24" s="45" t="e">
        <f>#REF!/F8</f>
        <v>#REF!</v>
      </c>
      <c r="G24" s="45" t="e">
        <f>#REF!/G8</f>
        <v>#REF!</v>
      </c>
      <c r="H24" s="48" t="e">
        <f>#REF!/H8</f>
        <v>#REF!</v>
      </c>
      <c r="I24" s="117" t="e">
        <f>AVERAGE(F24:H24)</f>
        <v>#REF!</v>
      </c>
    </row>
    <row r="25" spans="1:9" ht="15.75" thickBot="1">
      <c r="A25" s="88" t="s">
        <v>35</v>
      </c>
      <c r="B25" s="92" t="s">
        <v>103</v>
      </c>
      <c r="C25" s="16" t="s">
        <v>77</v>
      </c>
      <c r="D25" s="46" t="e">
        <f>(#REF!/D8)/1000000</f>
        <v>#REF!</v>
      </c>
      <c r="E25" s="46" t="e">
        <f>(#REF!/E8)/1000000</f>
        <v>#REF!</v>
      </c>
      <c r="F25" s="46" t="e">
        <f>(#REF!/F8)/1000000</f>
        <v>#REF!</v>
      </c>
      <c r="G25" s="46" t="e">
        <f>(#REF!/G8)/1000000</f>
        <v>#REF!</v>
      </c>
      <c r="H25" s="47" t="e">
        <f>(#REF!/H8)/1000000</f>
        <v>#REF!</v>
      </c>
      <c r="I25" s="117" t="e">
        <f>AVERAGE(F25:H25)</f>
        <v>#REF!</v>
      </c>
    </row>
    <row r="26" spans="1:9" ht="15.75" thickBot="1">
      <c r="A26" s="17"/>
      <c r="B26" s="18"/>
      <c r="C26" s="18"/>
      <c r="D26" s="18"/>
      <c r="E26" s="18"/>
      <c r="F26" s="18"/>
      <c r="G26" s="18"/>
      <c r="H26" s="19"/>
    </row>
    <row r="27" spans="1:9" ht="15.75" thickBot="1">
      <c r="A27" s="102"/>
      <c r="B27" s="21" t="s">
        <v>60</v>
      </c>
      <c r="C27" s="22" t="s">
        <v>36</v>
      </c>
      <c r="D27" s="51" t="e">
        <f>D11/10</f>
        <v>#REF!</v>
      </c>
      <c r="E27" s="51" t="e">
        <f>E11/10</f>
        <v>#REF!</v>
      </c>
      <c r="F27" s="51" t="e">
        <f>F11/10</f>
        <v>#REF!</v>
      </c>
      <c r="G27" s="51" t="e">
        <f>G11/10</f>
        <v>#REF!</v>
      </c>
      <c r="H27" s="52" t="e">
        <f>H11/10</f>
        <v>#REF!</v>
      </c>
      <c r="I27" s="142" t="e">
        <f>AVERAGE(F27:H27)</f>
        <v>#REF!</v>
      </c>
    </row>
    <row r="28" spans="1:9">
      <c r="A28" s="102"/>
      <c r="B28" s="135" t="s">
        <v>104</v>
      </c>
      <c r="C28" s="136" t="s">
        <v>110</v>
      </c>
      <c r="D28" s="137" t="e">
        <f>(D11/D8)/1000000</f>
        <v>#REF!</v>
      </c>
      <c r="E28" s="137" t="e">
        <f>(E11/E8)/1000000</f>
        <v>#REF!</v>
      </c>
      <c r="F28" s="137" t="e">
        <f>(F11/F8)/1000000</f>
        <v>#REF!</v>
      </c>
      <c r="G28" s="137" t="e">
        <f>(G11/G8)/1000000</f>
        <v>#REF!</v>
      </c>
      <c r="H28" s="138" t="e">
        <f>(H11/H8)/1000000</f>
        <v>#REF!</v>
      </c>
      <c r="I28" s="142" t="e">
        <f>AVERAGE(F28:H28)</f>
        <v>#REF!</v>
      </c>
    </row>
    <row r="29" spans="1:9" ht="15.75" thickBot="1">
      <c r="A29" s="139"/>
      <c r="B29" s="89" t="s">
        <v>111</v>
      </c>
      <c r="C29" s="49" t="s">
        <v>110</v>
      </c>
      <c r="D29" s="140" t="e">
        <f>#REF!</f>
        <v>#REF!</v>
      </c>
      <c r="E29" s="140" t="e">
        <f>#REF!</f>
        <v>#REF!</v>
      </c>
      <c r="F29" s="140">
        <v>7.3879999999999999</v>
      </c>
      <c r="G29" s="140" t="e">
        <f>#REF!</f>
        <v>#REF!</v>
      </c>
      <c r="H29" s="141" t="e">
        <f>#REF!</f>
        <v>#REF!</v>
      </c>
      <c r="I29" s="117" t="e">
        <f>AVERAGE(F29:H29)</f>
        <v>#REF!</v>
      </c>
    </row>
  </sheetData>
  <mergeCells count="2">
    <mergeCell ref="C2:H2"/>
    <mergeCell ref="C3:H3"/>
  </mergeCells>
  <phoneticPr fontId="6" type="noConversion"/>
  <conditionalFormatting sqref="D7:H7">
    <cfRule type="cellIs" dxfId="3" priority="1" operator="equal">
      <formula>"NA"</formula>
    </cfRule>
    <cfRule type="cellIs" dxfId="2" priority="2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topLeftCell="A5" workbookViewId="0">
      <selection activeCell="C2" sqref="C2:H3"/>
    </sheetView>
  </sheetViews>
  <sheetFormatPr defaultRowHeight="15"/>
  <cols>
    <col min="1" max="1" width="7.42578125" customWidth="1"/>
    <col min="2" max="2" width="40.140625" customWidth="1"/>
    <col min="3" max="3" width="14.7109375" customWidth="1"/>
    <col min="4" max="5" width="14.7109375" hidden="1" customWidth="1"/>
    <col min="6" max="8" width="14.7109375" customWidth="1"/>
    <col min="9" max="9" width="9.5703125" bestFit="1" customWidth="1"/>
  </cols>
  <sheetData>
    <row r="1" spans="1:9" ht="15.75" thickBot="1"/>
    <row r="2" spans="1:9">
      <c r="A2" s="71">
        <v>1</v>
      </c>
      <c r="B2" s="5" t="s">
        <v>17</v>
      </c>
      <c r="C2" s="218" t="e">
        <f>#REF!</f>
        <v>#REF!</v>
      </c>
      <c r="D2" s="219"/>
      <c r="E2" s="219"/>
      <c r="F2" s="219"/>
      <c r="G2" s="219"/>
      <c r="H2" s="220"/>
    </row>
    <row r="3" spans="1:9">
      <c r="A3" s="6"/>
      <c r="B3" s="7" t="s">
        <v>18</v>
      </c>
      <c r="C3" s="221" t="e">
        <f>#REF!</f>
        <v>#REF!</v>
      </c>
      <c r="D3" s="222"/>
      <c r="E3" s="222"/>
      <c r="F3" s="222"/>
      <c r="G3" s="222"/>
      <c r="H3" s="223"/>
    </row>
    <row r="4" spans="1:9" ht="15.75" thickBot="1">
      <c r="A4" s="8"/>
      <c r="B4" s="9" t="s">
        <v>94</v>
      </c>
      <c r="C4" s="24" t="e">
        <f>#REF!*1000000</f>
        <v>#REF!</v>
      </c>
      <c r="D4" s="9" t="s">
        <v>93</v>
      </c>
      <c r="E4" s="30" t="s">
        <v>37</v>
      </c>
      <c r="F4" s="9" t="e">
        <f>#REF!</f>
        <v>#REF!</v>
      </c>
      <c r="G4" s="9" t="e">
        <f>#REF!</f>
        <v>#REF!</v>
      </c>
      <c r="H4" s="10"/>
    </row>
    <row r="5" spans="1:9" ht="15.75" thickBot="1"/>
    <row r="6" spans="1:9" ht="15.75" thickBot="1">
      <c r="A6" s="35" t="s">
        <v>2</v>
      </c>
      <c r="B6" s="39" t="s">
        <v>3</v>
      </c>
      <c r="C6" s="11" t="s">
        <v>4</v>
      </c>
      <c r="D6" s="12">
        <v>2005</v>
      </c>
      <c r="E6" s="12">
        <v>2006</v>
      </c>
      <c r="F6" s="12">
        <v>2007</v>
      </c>
      <c r="G6" s="12">
        <v>2008</v>
      </c>
      <c r="H6" s="13">
        <v>2009</v>
      </c>
    </row>
    <row r="7" spans="1:9">
      <c r="A7" s="36" t="s">
        <v>19</v>
      </c>
      <c r="B7" s="40" t="s">
        <v>96</v>
      </c>
      <c r="C7" s="14" t="s">
        <v>87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25" t="e">
        <f>#REF!</f>
        <v>#REF!</v>
      </c>
      <c r="H7" s="29" t="e">
        <f>#REF!</f>
        <v>#REF!</v>
      </c>
    </row>
    <row r="8" spans="1:9">
      <c r="A8" s="37" t="s">
        <v>20</v>
      </c>
      <c r="B8" s="41" t="s">
        <v>97</v>
      </c>
      <c r="C8" s="15" t="s">
        <v>87</v>
      </c>
      <c r="D8" s="27" t="e">
        <f>#REF!</f>
        <v>#REF!</v>
      </c>
      <c r="E8" s="27" t="e">
        <f>#REF!</f>
        <v>#REF!</v>
      </c>
      <c r="F8" s="27" t="e">
        <f>#REF!</f>
        <v>#REF!</v>
      </c>
      <c r="G8" s="27" t="e">
        <f>#REF!</f>
        <v>#REF!</v>
      </c>
      <c r="H8" s="28" t="e">
        <f>#REF!</f>
        <v>#REF!</v>
      </c>
      <c r="I8" s="117" t="e">
        <f>AVERAGE(F8:H8)</f>
        <v>#REF!</v>
      </c>
    </row>
    <row r="9" spans="1:9" ht="15.75" thickBot="1">
      <c r="A9" s="43" t="s">
        <v>58</v>
      </c>
      <c r="B9" s="42" t="s">
        <v>54</v>
      </c>
      <c r="C9" s="16" t="s">
        <v>6</v>
      </c>
      <c r="D9" s="121" t="e">
        <f>D8/D7*100</f>
        <v>#REF!</v>
      </c>
      <c r="E9" s="121" t="e">
        <f>E8/E7*100</f>
        <v>#REF!</v>
      </c>
      <c r="F9" s="121" t="e">
        <f>F8/F7*100</f>
        <v>#REF!</v>
      </c>
      <c r="G9" s="121" t="e">
        <f>G8/G7*100</f>
        <v>#REF!</v>
      </c>
      <c r="H9" s="122" t="e">
        <f>H8/H7*100</f>
        <v>#REF!</v>
      </c>
      <c r="I9" s="117" t="e">
        <f>AVERAGE(F9:H9)</f>
        <v>#REF!</v>
      </c>
    </row>
    <row r="10" spans="1:9" ht="15.75" thickBot="1">
      <c r="A10" s="17"/>
      <c r="B10" s="18"/>
      <c r="C10" s="18"/>
      <c r="D10" s="123"/>
      <c r="E10" s="123"/>
      <c r="F10" s="123"/>
      <c r="G10" s="123"/>
      <c r="H10" s="124"/>
    </row>
    <row r="11" spans="1:9">
      <c r="A11" s="85" t="s">
        <v>9</v>
      </c>
      <c r="B11" s="93" t="s">
        <v>22</v>
      </c>
      <c r="C11" s="23" t="s">
        <v>24</v>
      </c>
      <c r="D11" s="125" t="e">
        <f>SUM(D12:D16)</f>
        <v>#REF!</v>
      </c>
      <c r="E11" s="125" t="e">
        <f>SUM(E12:E16)</f>
        <v>#REF!</v>
      </c>
      <c r="F11" s="125" t="e">
        <f>SUM(F12:F16)</f>
        <v>#REF!</v>
      </c>
      <c r="G11" s="125" t="e">
        <f>SUM(G12:G16)</f>
        <v>#REF!</v>
      </c>
      <c r="H11" s="125" t="e">
        <f>SUM(H12:H16)</f>
        <v>#REF!</v>
      </c>
      <c r="I11" s="117" t="e">
        <f>AVERAGE(F11:H11)</f>
        <v>#REF!</v>
      </c>
    </row>
    <row r="12" spans="1:9">
      <c r="A12" s="113"/>
      <c r="B12" s="114" t="s">
        <v>112</v>
      </c>
      <c r="C12" s="115" t="s">
        <v>24</v>
      </c>
      <c r="D12" s="126" t="e">
        <f>#REF!</f>
        <v>#REF!</v>
      </c>
      <c r="E12" s="126" t="e">
        <f>#REF!</f>
        <v>#REF!</v>
      </c>
      <c r="F12" s="126">
        <v>127968</v>
      </c>
      <c r="G12" s="126">
        <v>138374</v>
      </c>
      <c r="H12" s="126">
        <v>130548</v>
      </c>
    </row>
    <row r="13" spans="1:9">
      <c r="A13" s="87" t="s">
        <v>21</v>
      </c>
      <c r="B13" s="91" t="s">
        <v>23</v>
      </c>
      <c r="C13" s="15" t="s">
        <v>24</v>
      </c>
      <c r="D13" s="127" t="e">
        <f>#REF!</f>
        <v>#REF!</v>
      </c>
      <c r="E13" s="127" t="e">
        <f>#REF!</f>
        <v>#REF!</v>
      </c>
      <c r="F13" s="127">
        <v>638984</v>
      </c>
      <c r="G13" s="127">
        <v>719314</v>
      </c>
      <c r="H13" s="128">
        <v>745295</v>
      </c>
    </row>
    <row r="14" spans="1:9">
      <c r="A14" s="87" t="s">
        <v>27</v>
      </c>
      <c r="B14" s="91" t="s">
        <v>25</v>
      </c>
      <c r="C14" s="15" t="s">
        <v>24</v>
      </c>
      <c r="D14" s="127" t="e">
        <f>#REF!</f>
        <v>#REF!</v>
      </c>
      <c r="E14" s="127" t="e">
        <f>#REF!</f>
        <v>#REF!</v>
      </c>
      <c r="F14" s="127">
        <v>4331</v>
      </c>
      <c r="G14" s="127">
        <v>4126</v>
      </c>
      <c r="H14" s="128">
        <v>3472</v>
      </c>
    </row>
    <row r="15" spans="1:9">
      <c r="A15" s="87" t="s">
        <v>28</v>
      </c>
      <c r="B15" s="91" t="s">
        <v>10</v>
      </c>
      <c r="C15" s="15" t="s">
        <v>24</v>
      </c>
      <c r="D15" s="127" t="e">
        <f>#REF!</f>
        <v>#REF!</v>
      </c>
      <c r="E15" s="127" t="e">
        <f>#REF!</f>
        <v>#REF!</v>
      </c>
      <c r="F15" s="127" t="e">
        <f>#REF!</f>
        <v>#REF!</v>
      </c>
      <c r="G15" s="127" t="e">
        <f>#REF!</f>
        <v>#REF!</v>
      </c>
      <c r="H15" s="128">
        <v>18040</v>
      </c>
    </row>
    <row r="16" spans="1:9" ht="15.75" thickBot="1">
      <c r="A16" s="94" t="s">
        <v>29</v>
      </c>
      <c r="B16" s="92" t="s">
        <v>26</v>
      </c>
      <c r="C16" s="16" t="s">
        <v>24</v>
      </c>
      <c r="D16" s="129" t="e">
        <f>#REF!</f>
        <v>#REF!</v>
      </c>
      <c r="E16" s="129" t="e">
        <f>#REF!</f>
        <v>#REF!</v>
      </c>
      <c r="F16" s="129" t="e">
        <f>#REF!</f>
        <v>#REF!</v>
      </c>
      <c r="G16" s="129" t="e">
        <f>#REF!</f>
        <v>#REF!</v>
      </c>
      <c r="H16" s="130" t="e">
        <f>#REF!</f>
        <v>#REF!</v>
      </c>
    </row>
    <row r="17" spans="1:9" ht="15.75" thickBot="1">
      <c r="A17" s="17"/>
      <c r="B17" s="18"/>
      <c r="C17" s="18"/>
      <c r="D17" s="119"/>
      <c r="E17" s="18"/>
      <c r="F17" s="18"/>
      <c r="G17" s="18"/>
      <c r="H17" s="19"/>
    </row>
    <row r="18" spans="1:9">
      <c r="A18" s="85" t="s">
        <v>30</v>
      </c>
      <c r="B18" s="86" t="s">
        <v>55</v>
      </c>
      <c r="C18" s="20" t="s">
        <v>16</v>
      </c>
      <c r="D18" s="26" t="e">
        <f>#REF!</f>
        <v>#REF!</v>
      </c>
      <c r="E18" s="26" t="e">
        <f>#REF!</f>
        <v>#REF!</v>
      </c>
      <c r="F18" s="26" t="e">
        <f>#REF!</f>
        <v>#REF!</v>
      </c>
      <c r="G18" s="26" t="e">
        <f>#REF!</f>
        <v>#REF!</v>
      </c>
      <c r="H18" s="44" t="e">
        <f>#REF!</f>
        <v>#REF!</v>
      </c>
    </row>
    <row r="19" spans="1:9">
      <c r="A19" s="87" t="s">
        <v>31</v>
      </c>
      <c r="B19" s="84" t="s">
        <v>56</v>
      </c>
      <c r="C19" s="15" t="s">
        <v>14</v>
      </c>
      <c r="D19" s="131" t="e">
        <f>#REF!+#REF!</f>
        <v>#REF!</v>
      </c>
      <c r="E19" s="131" t="e">
        <f>#REF!+#REF!</f>
        <v>#REF!</v>
      </c>
      <c r="F19" s="131" t="e">
        <f>#REF!+#REF!</f>
        <v>#REF!</v>
      </c>
      <c r="G19" s="131" t="e">
        <f>#REF!+#REF!</f>
        <v>#REF!</v>
      </c>
      <c r="H19" s="132" t="e">
        <f>#REF!+#REF!</f>
        <v>#REF!</v>
      </c>
    </row>
    <row r="20" spans="1:9">
      <c r="A20" s="87" t="s">
        <v>32</v>
      </c>
      <c r="B20" s="84" t="s">
        <v>57</v>
      </c>
      <c r="C20" s="15" t="s">
        <v>6</v>
      </c>
      <c r="D20" s="108" t="e">
        <f>D19/D11*100</f>
        <v>#REF!</v>
      </c>
      <c r="E20" s="108" t="e">
        <f>E19/E11*100</f>
        <v>#REF!</v>
      </c>
      <c r="F20" s="108" t="e">
        <f>F19/F11*100</f>
        <v>#REF!</v>
      </c>
      <c r="G20" s="108" t="e">
        <f>G19/G11*100</f>
        <v>#REF!</v>
      </c>
      <c r="H20" s="112" t="e">
        <f>H19/H11*100</f>
        <v>#REF!</v>
      </c>
    </row>
    <row r="21" spans="1:9" ht="15.75" thickBot="1">
      <c r="A21" s="88" t="s">
        <v>98</v>
      </c>
      <c r="B21" s="89" t="s">
        <v>59</v>
      </c>
      <c r="C21" s="49" t="s">
        <v>14</v>
      </c>
      <c r="D21" s="133" t="e">
        <f>#REF!</f>
        <v>#REF!</v>
      </c>
      <c r="E21" s="133" t="e">
        <f>#REF!</f>
        <v>#REF!</v>
      </c>
      <c r="F21" s="133" t="e">
        <f>#REF!</f>
        <v>#REF!</v>
      </c>
      <c r="G21" s="133" t="e">
        <f>#REF!</f>
        <v>#REF!</v>
      </c>
      <c r="H21" s="134" t="e">
        <f>#REF!</f>
        <v>#REF!</v>
      </c>
    </row>
    <row r="22" spans="1:9" ht="15.75" thickBot="1">
      <c r="A22" s="17"/>
      <c r="B22" s="18"/>
      <c r="C22" s="18"/>
      <c r="D22" s="18"/>
      <c r="E22" s="18"/>
      <c r="F22" s="18"/>
      <c r="G22" s="18"/>
      <c r="H22" s="19"/>
    </row>
    <row r="23" spans="1:9">
      <c r="A23" s="85" t="s">
        <v>33</v>
      </c>
      <c r="B23" s="90" t="s">
        <v>100</v>
      </c>
      <c r="C23" s="20" t="s">
        <v>6</v>
      </c>
      <c r="D23" s="26" t="e">
        <f>Annexure!D31</f>
        <v>#DIV/0!</v>
      </c>
      <c r="E23" s="26" t="e">
        <f>Annexure!E31</f>
        <v>#DIV/0!</v>
      </c>
      <c r="F23" s="26" t="e">
        <f>Annexure!F31</f>
        <v>#DIV/0!</v>
      </c>
      <c r="G23" s="26" t="e">
        <f>Annexure!G31</f>
        <v>#DIV/0!</v>
      </c>
      <c r="H23" s="44" t="e">
        <f>Annexure!H31</f>
        <v>#DIV/0!</v>
      </c>
    </row>
    <row r="24" spans="1:9">
      <c r="A24" s="101" t="s">
        <v>34</v>
      </c>
      <c r="B24" s="91" t="s">
        <v>102</v>
      </c>
      <c r="C24" s="15" t="s">
        <v>101</v>
      </c>
      <c r="D24" s="45" t="e">
        <f>#REF!/D8</f>
        <v>#REF!</v>
      </c>
      <c r="E24" s="45" t="e">
        <f>#REF!/E8</f>
        <v>#REF!</v>
      </c>
      <c r="F24" s="45" t="e">
        <f>#REF!/F8</f>
        <v>#REF!</v>
      </c>
      <c r="G24" s="45" t="e">
        <f>#REF!/G8</f>
        <v>#REF!</v>
      </c>
      <c r="H24" s="48" t="e">
        <f>#REF!/H8</f>
        <v>#REF!</v>
      </c>
      <c r="I24" s="117" t="e">
        <f>AVERAGE(F24:H24)</f>
        <v>#REF!</v>
      </c>
    </row>
    <row r="25" spans="1:9" ht="15.75" thickBot="1">
      <c r="A25" s="88" t="s">
        <v>35</v>
      </c>
      <c r="B25" s="92" t="s">
        <v>103</v>
      </c>
      <c r="C25" s="16" t="s">
        <v>77</v>
      </c>
      <c r="D25" s="46" t="e">
        <f>(#REF!/D8)/1000000</f>
        <v>#REF!</v>
      </c>
      <c r="E25" s="46" t="e">
        <f>(#REF!/E8)/1000000</f>
        <v>#REF!</v>
      </c>
      <c r="F25" s="46" t="e">
        <f>(#REF!/F8)/1000000</f>
        <v>#REF!</v>
      </c>
      <c r="G25" s="46" t="e">
        <f>(#REF!/G8)/1000000</f>
        <v>#REF!</v>
      </c>
      <c r="H25" s="47" t="e">
        <f>(#REF!/H8)/1000000</f>
        <v>#REF!</v>
      </c>
      <c r="I25" s="117" t="e">
        <f>AVERAGE(F25:H25)</f>
        <v>#REF!</v>
      </c>
    </row>
    <row r="26" spans="1:9" ht="15.75" thickBot="1">
      <c r="A26" s="17"/>
      <c r="B26" s="18"/>
      <c r="C26" s="18"/>
      <c r="D26" s="18"/>
      <c r="E26" s="18"/>
      <c r="F26" s="18"/>
      <c r="G26" s="18"/>
      <c r="H26" s="19"/>
    </row>
    <row r="27" spans="1:9" ht="15.75" thickBot="1">
      <c r="A27" s="102"/>
      <c r="B27" s="21" t="s">
        <v>60</v>
      </c>
      <c r="C27" s="22" t="s">
        <v>36</v>
      </c>
      <c r="D27" s="51" t="e">
        <f>D11/10</f>
        <v>#REF!</v>
      </c>
      <c r="E27" s="51" t="e">
        <f>E11/10</f>
        <v>#REF!</v>
      </c>
      <c r="F27" s="51" t="e">
        <f>F11/10</f>
        <v>#REF!</v>
      </c>
      <c r="G27" s="51" t="e">
        <f>G11/10</f>
        <v>#REF!</v>
      </c>
      <c r="H27" s="52" t="e">
        <f>H11/10</f>
        <v>#REF!</v>
      </c>
      <c r="I27" s="142" t="e">
        <f>AVERAGE(F27:H27)</f>
        <v>#REF!</v>
      </c>
    </row>
    <row r="28" spans="1:9">
      <c r="A28" s="102"/>
      <c r="B28" s="135" t="s">
        <v>104</v>
      </c>
      <c r="C28" s="136" t="s">
        <v>110</v>
      </c>
      <c r="D28" s="137" t="e">
        <f>(D11/D8)/1000000</f>
        <v>#REF!</v>
      </c>
      <c r="E28" s="137" t="e">
        <f>(E11/E8)/1000000</f>
        <v>#REF!</v>
      </c>
      <c r="F28" s="137" t="e">
        <f>(F11/F8)/1000000</f>
        <v>#REF!</v>
      </c>
      <c r="G28" s="137" t="e">
        <f>(G11/G8)/1000000</f>
        <v>#REF!</v>
      </c>
      <c r="H28" s="138" t="e">
        <f>(H11/H8)/1000000</f>
        <v>#REF!</v>
      </c>
      <c r="I28" s="142" t="e">
        <f>AVERAGE(F28:H28)</f>
        <v>#REF!</v>
      </c>
    </row>
    <row r="29" spans="1:9" ht="15.75" thickBot="1">
      <c r="A29" s="139"/>
      <c r="B29" s="89" t="s">
        <v>111</v>
      </c>
      <c r="C29" s="49" t="s">
        <v>110</v>
      </c>
      <c r="D29" s="140" t="e">
        <f>#REF!</f>
        <v>#REF!</v>
      </c>
      <c r="E29" s="140" t="e">
        <f>#REF!</f>
        <v>#REF!</v>
      </c>
      <c r="F29" s="140">
        <v>7.3879999999999999</v>
      </c>
      <c r="G29" s="140" t="e">
        <f>#REF!</f>
        <v>#REF!</v>
      </c>
      <c r="H29" s="141" t="e">
        <f>#REF!</f>
        <v>#REF!</v>
      </c>
      <c r="I29" s="117" t="e">
        <f>AVERAGE(F29:H29)</f>
        <v>#REF!</v>
      </c>
    </row>
  </sheetData>
  <mergeCells count="2">
    <mergeCell ref="C2:H2"/>
    <mergeCell ref="C3:H3"/>
  </mergeCells>
  <conditionalFormatting sqref="D7:H7">
    <cfRule type="cellIs" dxfId="1" priority="1" operator="equal">
      <formula>"NA"</formula>
    </cfRule>
    <cfRule type="cellIs" dxfId="0" priority="2" operator="equal">
      <formula>"NA"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Layout" workbookViewId="0">
      <selection activeCell="B17" sqref="B17"/>
    </sheetView>
  </sheetViews>
  <sheetFormatPr defaultRowHeight="15"/>
  <cols>
    <col min="2" max="2" width="39.140625" customWidth="1"/>
    <col min="3" max="3" width="13.42578125" customWidth="1"/>
    <col min="4" max="4" width="6.42578125" customWidth="1"/>
    <col min="5" max="5" width="7.5703125" customWidth="1"/>
    <col min="6" max="6" width="7" customWidth="1"/>
    <col min="7" max="7" width="6.85546875" customWidth="1"/>
  </cols>
  <sheetData>
    <row r="1" spans="1:7" ht="15.75">
      <c r="A1" s="226" t="s">
        <v>157</v>
      </c>
      <c r="B1" s="226"/>
      <c r="C1" s="226"/>
      <c r="D1" s="226"/>
      <c r="E1" s="226"/>
      <c r="F1" s="226"/>
      <c r="G1" s="226"/>
    </row>
    <row r="2" spans="1:7" ht="16.5" thickBot="1">
      <c r="A2" s="227" t="s">
        <v>156</v>
      </c>
      <c r="B2" s="227"/>
      <c r="C2" s="227"/>
      <c r="D2" s="227"/>
      <c r="E2" s="227"/>
      <c r="F2" s="227"/>
      <c r="G2" s="227"/>
    </row>
    <row r="3" spans="1:7">
      <c r="A3" s="168" t="s">
        <v>2</v>
      </c>
      <c r="B3" s="169" t="s">
        <v>3</v>
      </c>
      <c r="C3" s="170" t="s">
        <v>4</v>
      </c>
      <c r="D3" s="224" t="s">
        <v>145</v>
      </c>
      <c r="E3" s="224"/>
      <c r="F3" s="224"/>
      <c r="G3" s="225"/>
    </row>
    <row r="4" spans="1:7">
      <c r="A4" s="171"/>
      <c r="B4" s="2"/>
      <c r="C4" s="1"/>
      <c r="D4" s="144">
        <v>2012</v>
      </c>
      <c r="E4" s="144">
        <v>2013</v>
      </c>
      <c r="F4" s="144">
        <v>2014</v>
      </c>
      <c r="G4" s="179">
        <v>2015</v>
      </c>
    </row>
    <row r="5" spans="1:7">
      <c r="A5" s="171">
        <v>1</v>
      </c>
      <c r="B5" s="3" t="s">
        <v>7</v>
      </c>
      <c r="C5" s="160"/>
      <c r="D5" s="143"/>
      <c r="E5" s="143"/>
      <c r="F5" s="143"/>
      <c r="G5" s="172"/>
    </row>
    <row r="6" spans="1:7">
      <c r="A6" s="173">
        <v>1.1000000000000001</v>
      </c>
      <c r="B6" s="162" t="s">
        <v>119</v>
      </c>
      <c r="C6" s="161" t="s">
        <v>61</v>
      </c>
      <c r="D6" s="143"/>
      <c r="E6" s="143"/>
      <c r="F6" s="143"/>
      <c r="G6" s="172"/>
    </row>
    <row r="7" spans="1:7">
      <c r="A7" s="173">
        <v>1.2</v>
      </c>
      <c r="B7" s="162" t="s">
        <v>118</v>
      </c>
      <c r="C7" s="161" t="s">
        <v>61</v>
      </c>
      <c r="D7" s="143"/>
      <c r="E7" s="143"/>
      <c r="F7" s="143"/>
      <c r="G7" s="172"/>
    </row>
    <row r="8" spans="1:7">
      <c r="A8" s="173">
        <v>1.3</v>
      </c>
      <c r="B8" s="162" t="s">
        <v>38</v>
      </c>
      <c r="C8" s="161" t="s">
        <v>6</v>
      </c>
      <c r="D8" s="143"/>
      <c r="E8" s="143"/>
      <c r="F8" s="143"/>
      <c r="G8" s="172"/>
    </row>
    <row r="9" spans="1:7">
      <c r="A9" s="173"/>
      <c r="B9" s="162"/>
      <c r="C9" s="161"/>
      <c r="D9" s="143"/>
      <c r="E9" s="143"/>
      <c r="F9" s="143"/>
      <c r="G9" s="172"/>
    </row>
    <row r="10" spans="1:7">
      <c r="A10" s="171">
        <v>2</v>
      </c>
      <c r="B10" s="4" t="s">
        <v>154</v>
      </c>
      <c r="C10" s="161"/>
      <c r="D10" s="143"/>
      <c r="E10" s="143"/>
      <c r="F10" s="143"/>
      <c r="G10" s="172"/>
    </row>
    <row r="11" spans="1:7">
      <c r="A11" s="173">
        <v>2.1</v>
      </c>
      <c r="B11" s="164" t="s">
        <v>146</v>
      </c>
      <c r="C11" s="161" t="s">
        <v>16</v>
      </c>
      <c r="D11" s="143"/>
      <c r="E11" s="143"/>
      <c r="F11" s="143"/>
      <c r="G11" s="172"/>
    </row>
    <row r="12" spans="1:7">
      <c r="A12" s="173">
        <v>2.2000000000000002</v>
      </c>
      <c r="B12" s="164" t="s">
        <v>147</v>
      </c>
      <c r="C12" s="161" t="s">
        <v>16</v>
      </c>
      <c r="D12" s="143"/>
      <c r="E12" s="143"/>
      <c r="F12" s="143"/>
      <c r="G12" s="172"/>
    </row>
    <row r="13" spans="1:7">
      <c r="A13" s="173">
        <v>2.2999999999999998</v>
      </c>
      <c r="B13" s="164" t="s">
        <v>148</v>
      </c>
      <c r="C13" s="161" t="s">
        <v>15</v>
      </c>
      <c r="D13" s="143"/>
      <c r="E13" s="143"/>
      <c r="F13" s="143"/>
      <c r="G13" s="172"/>
    </row>
    <row r="14" spans="1:7">
      <c r="A14" s="173">
        <v>2.4</v>
      </c>
      <c r="B14" s="164" t="s">
        <v>149</v>
      </c>
      <c r="C14" s="161" t="s">
        <v>12</v>
      </c>
      <c r="D14" s="143"/>
      <c r="E14" s="143"/>
      <c r="F14" s="143"/>
      <c r="G14" s="172"/>
    </row>
    <row r="15" spans="1:7" ht="30">
      <c r="A15" s="173">
        <v>2.5</v>
      </c>
      <c r="B15" s="164" t="s">
        <v>152</v>
      </c>
      <c r="C15" s="161" t="s">
        <v>150</v>
      </c>
      <c r="D15" s="143"/>
      <c r="E15" s="143"/>
      <c r="F15" s="143"/>
      <c r="G15" s="172"/>
    </row>
    <row r="16" spans="1:7">
      <c r="A16" s="173">
        <v>2.6</v>
      </c>
      <c r="B16" s="198" t="s">
        <v>176</v>
      </c>
      <c r="C16" s="161" t="s">
        <v>151</v>
      </c>
      <c r="D16" s="143"/>
      <c r="E16" s="143"/>
      <c r="F16" s="143"/>
      <c r="G16" s="172"/>
    </row>
    <row r="17" spans="1:7" ht="30">
      <c r="A17" s="173">
        <v>2.7</v>
      </c>
      <c r="B17" s="165" t="s">
        <v>153</v>
      </c>
      <c r="C17" s="166" t="s">
        <v>13</v>
      </c>
      <c r="D17" s="143"/>
      <c r="E17" s="143"/>
      <c r="F17" s="143"/>
      <c r="G17" s="172"/>
    </row>
    <row r="18" spans="1:7">
      <c r="A18" s="173">
        <v>2.8</v>
      </c>
      <c r="B18" s="163" t="s">
        <v>155</v>
      </c>
      <c r="C18" s="161" t="s">
        <v>11</v>
      </c>
      <c r="D18" s="143"/>
      <c r="E18" s="143"/>
      <c r="F18" s="143"/>
      <c r="G18" s="172"/>
    </row>
    <row r="19" spans="1:7">
      <c r="A19" s="174">
        <v>3</v>
      </c>
      <c r="B19" s="4" t="s">
        <v>120</v>
      </c>
      <c r="C19" s="161"/>
      <c r="D19" s="143"/>
      <c r="E19" s="143"/>
      <c r="F19" s="143"/>
      <c r="G19" s="172"/>
    </row>
    <row r="20" spans="1:7">
      <c r="A20" s="174">
        <v>4</v>
      </c>
      <c r="B20" s="159" t="s">
        <v>121</v>
      </c>
      <c r="C20" s="167" t="s">
        <v>122</v>
      </c>
      <c r="D20" s="143"/>
      <c r="E20" s="143"/>
      <c r="F20" s="143"/>
      <c r="G20" s="172"/>
    </row>
    <row r="21" spans="1:7" ht="45.75" thickBot="1">
      <c r="A21" s="175">
        <v>5</v>
      </c>
      <c r="B21" s="176" t="s">
        <v>158</v>
      </c>
      <c r="C21" s="181" t="s">
        <v>159</v>
      </c>
      <c r="D21" s="177"/>
      <c r="E21" s="177"/>
      <c r="F21" s="177"/>
      <c r="G21" s="178"/>
    </row>
    <row r="23" spans="1:7">
      <c r="A23" t="s">
        <v>160</v>
      </c>
    </row>
    <row r="25" spans="1:7" ht="15" customHeight="1">
      <c r="A25" s="228" t="s">
        <v>175</v>
      </c>
      <c r="B25" s="228"/>
      <c r="C25" s="228"/>
      <c r="D25" s="228"/>
      <c r="E25" s="228"/>
      <c r="F25" s="228"/>
      <c r="G25" s="228"/>
    </row>
    <row r="26" spans="1:7">
      <c r="A26" s="228"/>
      <c r="B26" s="228"/>
      <c r="C26" s="228"/>
      <c r="D26" s="228"/>
      <c r="E26" s="228"/>
      <c r="F26" s="228"/>
      <c r="G26" s="228"/>
    </row>
    <row r="27" spans="1:7">
      <c r="A27" s="186"/>
      <c r="B27" s="186"/>
      <c r="C27" s="186"/>
      <c r="D27" s="186"/>
      <c r="E27" s="186"/>
    </row>
    <row r="28" spans="1:7">
      <c r="A28" s="185" t="s">
        <v>166</v>
      </c>
      <c r="B28" s="186"/>
      <c r="C28" s="186"/>
      <c r="D28" s="186"/>
      <c r="E28" s="186"/>
    </row>
    <row r="29" spans="1:7">
      <c r="A29" s="187"/>
      <c r="B29" s="188"/>
      <c r="C29" s="189"/>
      <c r="D29" s="190" t="s">
        <v>167</v>
      </c>
      <c r="E29" s="191"/>
    </row>
    <row r="30" spans="1:7">
      <c r="A30" s="187"/>
      <c r="B30" s="188"/>
      <c r="C30" s="189"/>
      <c r="D30" s="185" t="s">
        <v>168</v>
      </c>
      <c r="E30" s="191"/>
    </row>
    <row r="31" spans="1:7">
      <c r="A31" s="190" t="s">
        <v>169</v>
      </c>
      <c r="B31" s="188"/>
      <c r="C31" s="189"/>
      <c r="D31" s="185" t="s">
        <v>170</v>
      </c>
      <c r="E31" s="191"/>
    </row>
    <row r="32" spans="1:7">
      <c r="A32" s="185" t="s">
        <v>171</v>
      </c>
      <c r="B32" s="188"/>
      <c r="C32" s="189"/>
      <c r="D32" s="192"/>
      <c r="E32" s="191"/>
    </row>
    <row r="33" spans="1:5">
      <c r="A33" s="185" t="s">
        <v>172</v>
      </c>
      <c r="B33" s="188"/>
      <c r="C33" s="188"/>
      <c r="D33" s="188"/>
      <c r="E33" s="191"/>
    </row>
    <row r="34" spans="1:5">
      <c r="A34" s="185"/>
      <c r="B34" s="188"/>
      <c r="C34" s="188"/>
      <c r="D34" s="188"/>
      <c r="E34" s="191"/>
    </row>
    <row r="35" spans="1:5">
      <c r="A35" s="193"/>
      <c r="B35" s="191"/>
      <c r="C35" s="191"/>
      <c r="D35" s="192"/>
      <c r="E35" s="191"/>
    </row>
    <row r="36" spans="1:5">
      <c r="A36" s="193"/>
      <c r="B36" s="191"/>
      <c r="C36" s="191"/>
      <c r="D36" s="192"/>
      <c r="E36" s="191"/>
    </row>
    <row r="37" spans="1:5">
      <c r="A37" s="185" t="s">
        <v>173</v>
      </c>
      <c r="B37" s="191"/>
      <c r="C37" s="191"/>
      <c r="D37" s="191"/>
      <c r="E37" s="191"/>
    </row>
    <row r="38" spans="1:5">
      <c r="A38" s="194"/>
      <c r="B38" s="195"/>
      <c r="C38" s="196"/>
      <c r="D38" s="196"/>
      <c r="E38" s="196"/>
    </row>
    <row r="39" spans="1:5">
      <c r="A39" s="187"/>
      <c r="B39" s="192"/>
      <c r="C39" s="192"/>
      <c r="D39" s="192"/>
      <c r="E39" s="197"/>
    </row>
    <row r="40" spans="1:5">
      <c r="A40" s="193" t="s">
        <v>174</v>
      </c>
      <c r="B40" s="192"/>
      <c r="C40" s="192"/>
      <c r="D40" s="192"/>
      <c r="E40" s="197"/>
    </row>
  </sheetData>
  <mergeCells count="4">
    <mergeCell ref="D3:G3"/>
    <mergeCell ref="A1:G1"/>
    <mergeCell ref="A2:G2"/>
    <mergeCell ref="A25:G26"/>
  </mergeCells>
  <pageMargins left="0.7" right="0.7" top="0.75" bottom="0.75" header="0.3" footer="0.3"/>
  <pageSetup orientation="portrait" verticalDpi="0" r:id="rId1"/>
  <headerFooter>
    <oddHeader>&amp;CBureau of Energy Efficiency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Collection form</vt:lpstr>
      <vt:lpstr>General Information</vt:lpstr>
      <vt:lpstr>Annexure</vt:lpstr>
      <vt:lpstr>nPC analysis</vt:lpstr>
      <vt:lpstr>Summary</vt:lpstr>
      <vt:lpstr>Summary (2)</vt:lpstr>
      <vt:lpstr>Data Collection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2016-02-05T08:00:07Z</cp:lastPrinted>
  <dcterms:created xsi:type="dcterms:W3CDTF">2010-08-05T04:12:30Z</dcterms:created>
  <dcterms:modified xsi:type="dcterms:W3CDTF">2016-02-11T04:29:25Z</dcterms:modified>
</cp:coreProperties>
</file>